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585" activeTab="0"/>
  </bookViews>
  <sheets>
    <sheet name="BC nhanh" sheetId="1" r:id="rId1"/>
    <sheet name="Sheet1" sheetId="2" r:id="rId2"/>
  </sheets>
  <definedNames>
    <definedName name="_xlnm.Print_Titles" localSheetId="0">'BC nhanh'!$8:$10</definedName>
  </definedNames>
  <calcPr fullCalcOnLoad="1"/>
</workbook>
</file>

<file path=xl/sharedStrings.xml><?xml version="1.0" encoding="utf-8"?>
<sst xmlns="http://schemas.openxmlformats.org/spreadsheetml/2006/main" count="172" uniqueCount="134">
  <si>
    <t>Cử tri tham gia bỏ phiếu</t>
  </si>
  <si>
    <t>Số phiếu phát ra</t>
  </si>
  <si>
    <t>Phiếu thu vào</t>
  </si>
  <si>
    <t>Số phiếu có ý kiến khác</t>
  </si>
  <si>
    <t>Ghi chú</t>
  </si>
  <si>
    <t>Số lượng</t>
  </si>
  <si>
    <t>Tỷ lệ %</t>
  </si>
  <si>
    <t>Số TT</t>
  </si>
  <si>
    <t>Tổng số cử tri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</si>
  <si>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</si>
  <si>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</si>
  <si>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</si>
  <si>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</si>
  <si>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</si>
  <si>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</si>
  <si>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</si>
  <si>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</si>
  <si>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</si>
  <si>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</si>
  <si>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</si>
  <si>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</si>
  <si>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</si>
  <si>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</si>
  <si>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</si>
  <si>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</si>
  <si>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</si>
  <si>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</si>
  <si>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CỘNG HÒA XÃ HỘI CHỦ NGHĨA VIỆT NAM</t>
  </si>
  <si>
    <t>Độc lập - Tự do - Hạnh phúc</t>
  </si>
  <si>
    <t>Tổng số hộ gia đình</t>
  </si>
  <si>
    <t>Số cử tri bỏ phiếu hợp lệ</t>
  </si>
  <si>
    <t>Số cử tri bỏ phiếu không hợp lệ</t>
  </si>
  <si>
    <t>Số cử tri đồng ý</t>
  </si>
  <si>
    <t>Số cử tri không đồng ý</t>
  </si>
  <si>
    <t>(19)</t>
  </si>
  <si>
    <t>ĐVHC cấp huyện, cấp xã</t>
  </si>
  <si>
    <t>I</t>
  </si>
  <si>
    <t>Nhập ĐGHC huyện Yên Dũng với thành phố Bắc Giang</t>
  </si>
  <si>
    <t>Thành phố Bắc Giang</t>
  </si>
  <si>
    <t>II</t>
  </si>
  <si>
    <t>Huyện Yên Dũng</t>
  </si>
  <si>
    <t>Huyện Lục Ngạn</t>
  </si>
  <si>
    <t>Huyện Sơn Động</t>
  </si>
  <si>
    <t>III</t>
  </si>
  <si>
    <t>Sắp xếp ĐVHC cấp xã giai đoạn 2023-2025</t>
  </si>
  <si>
    <t>a)</t>
  </si>
  <si>
    <t>b)</t>
  </si>
  <si>
    <t>Nhập phường Lê Lợi với phường Trần Phú, thành phố Bắc Giang</t>
  </si>
  <si>
    <t>Phường Trần Phú</t>
  </si>
  <si>
    <t>Nhập phường Trần Nguyễn Hãn với phường Ngô Quyền</t>
  </si>
  <si>
    <t>P.Trần Nguyên Hãn</t>
  </si>
  <si>
    <t>P. Ngô Quyền</t>
  </si>
  <si>
    <t>Nhập xã Vũ Xá với xã Cẩm Lý, huyện Lục Nam</t>
  </si>
  <si>
    <t>Xã Vũ Xá</t>
  </si>
  <si>
    <t>Xã Cẩm Lý</t>
  </si>
  <si>
    <t>Xã Mỹ Hà</t>
  </si>
  <si>
    <t>Nhập xã Yên Mỹ với xã Hương Lạc, huyện Lạng Giang</t>
  </si>
  <si>
    <t>Xã Yên Mỹ</t>
  </si>
  <si>
    <t xml:space="preserve">b) </t>
  </si>
  <si>
    <t>Xã Hương Lạc</t>
  </si>
  <si>
    <t>Nhập xã Tam Hiệp với xã Tân Hiệp, huyện Yên Thế</t>
  </si>
  <si>
    <t>Xã Tam Hiệp</t>
  </si>
  <si>
    <t>Xã Tân Hiệp</t>
  </si>
  <si>
    <t>Nhập xã Đồng Kỳ với xã Hồng Kỳ, huyện Yên Thế</t>
  </si>
  <si>
    <t>Xã Đồng Kỳ</t>
  </si>
  <si>
    <t>Nhập xã Đồng Tân với xã Thanh Vân, huyện Hiệp Hòa</t>
  </si>
  <si>
    <t>Xã Đồng Tân</t>
  </si>
  <si>
    <t>Xã Hồng Kỳ</t>
  </si>
  <si>
    <t>Xã Thanh Vân</t>
  </si>
  <si>
    <t>Nhập xã Hoàng Lương với xã Hoàng Thanh, huyện Hiệp Hòa</t>
  </si>
  <si>
    <t>Xã Hoàng Lương</t>
  </si>
  <si>
    <t>Xã Hoàng Thanh</t>
  </si>
  <si>
    <t>Nhập xã Hoàng Vân với xã Hoàng An, huyện Hiệp Hòa</t>
  </si>
  <si>
    <t>Xã Hoàng Vân</t>
  </si>
  <si>
    <t>Xã Hoàng An</t>
  </si>
  <si>
    <t>Xã Hùng Sơn</t>
  </si>
  <si>
    <t>Xã Thái Sơn</t>
  </si>
  <si>
    <t>Nhập xã Hùng Sơn với xã Thái Sơn, huyện Hiệp Hòa</t>
  </si>
  <si>
    <t>Nhập xã Quang Minh, xã Hòa Sơn và xã Đại Thành, huyện Hiệp Hòa</t>
  </si>
  <si>
    <t>Xã Quang Minh</t>
  </si>
  <si>
    <t>Xã Hòa Sơn</t>
  </si>
  <si>
    <t>c)</t>
  </si>
  <si>
    <t>Xã Đại Thành</t>
  </si>
  <si>
    <t>Xã Đại Hóa</t>
  </si>
  <si>
    <t>Xã Quang Tiến</t>
  </si>
  <si>
    <t>Xã Lan Giới</t>
  </si>
  <si>
    <t>Nhập xã Phúc Sơn với xã Lam Cốt, huyện Tân Yên</t>
  </si>
  <si>
    <t>Xã Phúc Sơn</t>
  </si>
  <si>
    <t>Xã Lam Cốt</t>
  </si>
  <si>
    <t>Nhập xã Lão Hộ với thị trấn Tân An, huyện Yên Dũng</t>
  </si>
  <si>
    <t>Xã Lão Hộ</t>
  </si>
  <si>
    <t>TT Tân An</t>
  </si>
  <si>
    <t>Xã Thanh Hải</t>
  </si>
  <si>
    <t>IV</t>
  </si>
  <si>
    <t>V</t>
  </si>
  <si>
    <t>Thành lập các phường thuộc thành phố Bắc Giang (mới)</t>
  </si>
  <si>
    <t>Dĩnh Trì</t>
  </si>
  <si>
    <t>Tân Tiến</t>
  </si>
  <si>
    <t>Tân Mỹ</t>
  </si>
  <si>
    <t>Song Mai</t>
  </si>
  <si>
    <t>Đồng Sơn</t>
  </si>
  <si>
    <t>Song Khê</t>
  </si>
  <si>
    <t>Nham Biền</t>
  </si>
  <si>
    <t>Tân An</t>
  </si>
  <si>
    <t>Nội Hoàng</t>
  </si>
  <si>
    <t>Tiền Phong</t>
  </si>
  <si>
    <t>Cảnh Thụy</t>
  </si>
  <si>
    <t>Hương Gián</t>
  </si>
  <si>
    <t>Tân Liễu</t>
  </si>
  <si>
    <t>VI</t>
  </si>
  <si>
    <t>Thành lập các phường thuộc thị xã Chũ</t>
  </si>
  <si>
    <t>VII</t>
  </si>
  <si>
    <t>Thành lập thị trấn thuộc huyện Lục Ngạn (mới)</t>
  </si>
  <si>
    <t>Phì Điền</t>
  </si>
  <si>
    <t>Biển Động</t>
  </si>
  <si>
    <t>Chũ</t>
  </si>
  <si>
    <t>Hồng Giang</t>
  </si>
  <si>
    <t>Thanh Hải</t>
  </si>
  <si>
    <t>Trù Hựu</t>
  </si>
  <si>
    <t>Phượng Sơn</t>
  </si>
  <si>
    <t>Phường Lê Lợi</t>
  </si>
  <si>
    <t>Nhập xã Đại Hóa, xã Quang Tiến và xã Lan Giới, huyện Tân Yên</t>
  </si>
  <si>
    <t>0</t>
  </si>
  <si>
    <t>Lão Hộ</t>
  </si>
  <si>
    <t>Sắp xếp, điều chỉnh ĐGHC xã Thanh Hải và xã Biên Sơn, huyện Lục Ngạn</t>
  </si>
  <si>
    <t>Xã Biên Sơn</t>
  </si>
  <si>
    <t>Nhập xã Mỹ Hà với xã Tiên Luc, huyện Lạng Giang</t>
  </si>
  <si>
    <t>Xã Tiên Lục</t>
  </si>
  <si>
    <t>ỦY BAN NHÂN DÂN</t>
  </si>
  <si>
    <t>TỈNH BẮC GIANG</t>
  </si>
  <si>
    <t>BIỂU TỔNG HỢP KẾT QUẢ LẤY Ý KIẾN CỬ TRI</t>
  </si>
  <si>
    <t xml:space="preserve"> về Đề án Sắp xếp ĐVHC cấp huyện, cấp xã giai đoạn 2023-2025</t>
  </si>
  <si>
    <t>Sắp xếp, điều chỉnh ĐGHC huyện Lục Ngạn và huyện Sơn Động để thành lập thị xã Chũ, huyện Lục Ngạn (mới) và huyện Sơn Động</t>
  </si>
  <si>
    <t>(Kèm theo Báo cáo số         /BC-UBND ngày      /5/2024 của UBND tỉnh Bắc Giang)</t>
  </si>
</sst>
</file>

<file path=xl/styles.xml><?xml version="1.0" encoding="utf-8"?>
<styleSheet xmlns="http://schemas.openxmlformats.org/spreadsheetml/2006/main">
  <numFmts count="3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\ _₫_-;_-@_-"/>
    <numFmt numFmtId="173" formatCode="_-* #,##0.00\ _₫_-;\-* #,##0.00\ _₫_-;_-* &quot;-&quot;??\ _₫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.0_);_(* \(#,##0.0\);_(* &quot;-&quot;??_);_(@_)"/>
    <numFmt numFmtId="179" formatCode="_(* #,##0_);_(* \(#,##0\);_(* &quot;-&quot;??_);_(@_)"/>
    <numFmt numFmtId="180" formatCode="00"/>
    <numFmt numFmtId="181" formatCode="0.0"/>
    <numFmt numFmtId="182" formatCode="0.0%"/>
    <numFmt numFmtId="183" formatCode="0.000"/>
    <numFmt numFmtId="184" formatCode="0.0000"/>
    <numFmt numFmtId="185" formatCode="0.000000"/>
    <numFmt numFmtId="186" formatCode="0.00000"/>
    <numFmt numFmtId="187" formatCode="0.0000000"/>
    <numFmt numFmtId="188" formatCode="_(* #,##0.000_);_(* \(#,##0.000\);_(* &quot;-&quot;??_);_(@_)"/>
    <numFmt numFmtId="189" formatCode="_(* #,##0.0000_);_(* \(#,##0.0000\);_(* &quot;-&quot;??_);_(@_)"/>
    <numFmt numFmtId="190" formatCode="#,##0.0"/>
    <numFmt numFmtId="191" formatCode="_-* #,##0\ _₫_-;\-* #,##0\ _₫_-;_-* &quot;-&quot;??\ _₫_-;_-@_-"/>
    <numFmt numFmtId="192" formatCode="_-* #,##0.0\ _₫_-;\-* #,##0.0\ _₫_-;_-* &quot;-&quot;??\ _₫_-;_-@_-"/>
    <numFmt numFmtId="193" formatCode="_-* #,##0.000\ _₫_-;\-* #,##0.000\ _₫_-;_-* &quot;-&quot;??\ _₫_-;_-@_-"/>
  </numFmts>
  <fonts count="48">
    <font>
      <sz val="12"/>
      <name val="Times New Roman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81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9" fontId="0" fillId="0" borderId="0" xfId="41" applyNumberFormat="1" applyFont="1" applyAlignment="1">
      <alignment/>
    </xf>
    <xf numFmtId="0" fontId="0" fillId="0" borderId="0" xfId="0" applyFont="1" applyAlignment="1">
      <alignment horizontal="center" vertical="center"/>
    </xf>
    <xf numFmtId="179" fontId="0" fillId="0" borderId="0" xfId="41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  <xf numFmtId="0" fontId="5" fillId="33" borderId="10" xfId="0" applyFont="1" applyFill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0" fillId="0" borderId="10" xfId="0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33" borderId="10" xfId="41" applyNumberFormat="1" applyFont="1" applyFill="1" applyBorder="1" applyAlignment="1">
      <alignment horizontal="center" vertical="center" wrapText="1"/>
    </xf>
    <xf numFmtId="3" fontId="6" fillId="0" borderId="10" xfId="41" applyNumberFormat="1" applyFont="1" applyBorder="1" applyAlignment="1">
      <alignment horizontal="center" vertical="center" wrapText="1"/>
    </xf>
    <xf numFmtId="4" fontId="6" fillId="0" borderId="10" xfId="41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79" fontId="0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1" fillId="0" borderId="10" xfId="0" applyFont="1" applyBorder="1" applyAlignment="1" quotePrefix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left"/>
    </xf>
    <xf numFmtId="179" fontId="1" fillId="0" borderId="0" xfId="41" applyNumberFormat="1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91" fontId="0" fillId="0" borderId="10" xfId="41" applyNumberFormat="1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179" fontId="9" fillId="0" borderId="0" xfId="41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91" fontId="0" fillId="0" borderId="10" xfId="41" applyNumberFormat="1" applyFont="1" applyFill="1" applyBorder="1" applyAlignment="1" quotePrefix="1">
      <alignment horizontal="center" vertical="center" wrapText="1"/>
    </xf>
    <xf numFmtId="3" fontId="8" fillId="0" borderId="0" xfId="0" applyNumberFormat="1" applyFont="1" applyAlignment="1">
      <alignment/>
    </xf>
    <xf numFmtId="179" fontId="8" fillId="0" borderId="0" xfId="41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190" fontId="0" fillId="0" borderId="10" xfId="0" applyNumberFormat="1" applyFont="1" applyBorder="1" applyAlignment="1">
      <alignment horizontal="center" vertical="center"/>
    </xf>
    <xf numFmtId="181" fontId="0" fillId="0" borderId="10" xfId="41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179" fontId="0" fillId="0" borderId="10" xfId="41" applyNumberFormat="1" applyFont="1" applyFill="1" applyBorder="1" applyAlignment="1">
      <alignment vertical="center" wrapText="1"/>
    </xf>
    <xf numFmtId="179" fontId="0" fillId="0" borderId="10" xfId="41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 quotePrefix="1">
      <alignment horizontal="center" vertical="center" wrapText="1"/>
    </xf>
    <xf numFmtId="179" fontId="0" fillId="0" borderId="10" xfId="0" applyNumberFormat="1" applyFont="1" applyBorder="1" applyAlignment="1">
      <alignment horizontal="center" vertical="center"/>
    </xf>
    <xf numFmtId="181" fontId="0" fillId="0" borderId="10" xfId="0" applyNumberFormat="1" applyFont="1" applyFill="1" applyBorder="1" applyAlignment="1" quotePrefix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181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181" fontId="0" fillId="0" borderId="10" xfId="57" applyNumberFormat="1" applyFont="1" applyBorder="1" applyAlignment="1">
      <alignment horizontal="center" vertical="center" wrapText="1"/>
    </xf>
    <xf numFmtId="2" fontId="0" fillId="0" borderId="10" xfId="57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91" fontId="0" fillId="0" borderId="10" xfId="41" applyNumberFormat="1" applyFont="1" applyFill="1" applyBorder="1" applyAlignment="1">
      <alignment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181" fontId="0" fillId="0" borderId="13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81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33" borderId="12" xfId="41" applyNumberFormat="1" applyFont="1" applyFill="1" applyBorder="1" applyAlignment="1">
      <alignment horizontal="center" vertical="center" wrapText="1"/>
    </xf>
    <xf numFmtId="181" fontId="0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2" fontId="30" fillId="0" borderId="10" xfId="57" applyNumberFormat="1" applyFont="1" applyBorder="1" applyAlignment="1">
      <alignment horizontal="center" vertical="center" wrapText="1"/>
    </xf>
    <xf numFmtId="181" fontId="30" fillId="0" borderId="10" xfId="57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81" fontId="0" fillId="0" borderId="10" xfId="57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57" applyNumberFormat="1" applyFont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4" fontId="6" fillId="33" borderId="10" xfId="41" applyNumberFormat="1" applyFont="1" applyFill="1" applyBorder="1" applyAlignment="1">
      <alignment horizontal="center" vertical="center" wrapText="1"/>
    </xf>
    <xf numFmtId="191" fontId="0" fillId="33" borderId="10" xfId="41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 wrapText="1"/>
    </xf>
    <xf numFmtId="181" fontId="0" fillId="33" borderId="10" xfId="0" applyNumberFormat="1" applyFont="1" applyFill="1" applyBorder="1" applyAlignment="1">
      <alignment horizontal="center" vertical="center" wrapText="1"/>
    </xf>
    <xf numFmtId="181" fontId="0" fillId="33" borderId="10" xfId="41" applyNumberFormat="1" applyFont="1" applyFill="1" applyBorder="1" applyAlignment="1">
      <alignment horizontal="center" vertical="center" wrapText="1"/>
    </xf>
    <xf numFmtId="179" fontId="0" fillId="33" borderId="10" xfId="41" applyNumberFormat="1" applyFont="1" applyFill="1" applyBorder="1" applyAlignment="1">
      <alignment horizontal="center" vertical="center" wrapText="1"/>
    </xf>
    <xf numFmtId="3" fontId="0" fillId="33" borderId="11" xfId="0" applyNumberFormat="1" applyFont="1" applyFill="1" applyBorder="1" applyAlignment="1">
      <alignment horizontal="center" vertical="center" wrapText="1"/>
    </xf>
    <xf numFmtId="181" fontId="0" fillId="33" borderId="11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181" fontId="0" fillId="33" borderId="10" xfId="57" applyNumberFormat="1" applyFont="1" applyFill="1" applyBorder="1" applyAlignment="1">
      <alignment horizontal="center" vertical="center" wrapText="1"/>
    </xf>
    <xf numFmtId="181" fontId="30" fillId="33" borderId="10" xfId="57" applyNumberFormat="1" applyFont="1" applyFill="1" applyBorder="1" applyAlignment="1">
      <alignment horizontal="center" vertical="center" wrapText="1"/>
    </xf>
    <xf numFmtId="2" fontId="0" fillId="33" borderId="11" xfId="0" applyNumberFormat="1" applyFont="1" applyFill="1" applyBorder="1" applyAlignment="1">
      <alignment horizontal="center" vertical="center" wrapText="1"/>
    </xf>
    <xf numFmtId="3" fontId="0" fillId="33" borderId="13" xfId="0" applyNumberFormat="1" applyFont="1" applyFill="1" applyBorder="1" applyAlignment="1">
      <alignment horizontal="center" vertical="center" wrapText="1"/>
    </xf>
    <xf numFmtId="181" fontId="0" fillId="33" borderId="13" xfId="0" applyNumberFormat="1" applyFont="1" applyFill="1" applyBorder="1" applyAlignment="1">
      <alignment horizontal="center" vertical="center" wrapText="1"/>
    </xf>
    <xf numFmtId="181" fontId="0" fillId="33" borderId="10" xfId="57" applyNumberFormat="1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2" fontId="0" fillId="33" borderId="10" xfId="57" applyNumberFormat="1" applyFont="1" applyFill="1" applyBorder="1" applyAlignment="1">
      <alignment horizontal="center" vertical="center" wrapText="1"/>
    </xf>
    <xf numFmtId="2" fontId="30" fillId="33" borderId="10" xfId="57" applyNumberFormat="1" applyFont="1" applyFill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81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81" fontId="6" fillId="33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 quotePrefix="1">
      <alignment horizontal="center" vertical="center" wrapText="1"/>
    </xf>
    <xf numFmtId="190" fontId="0" fillId="33" borderId="10" xfId="0" applyNumberFormat="1" applyFont="1" applyFill="1" applyBorder="1" applyAlignment="1" quotePrefix="1">
      <alignment horizontal="center" vertical="center" wrapText="1"/>
    </xf>
    <xf numFmtId="3" fontId="6" fillId="0" borderId="10" xfId="0" applyNumberFormat="1" applyFont="1" applyBorder="1" applyAlignment="1">
      <alignment horizontal="center" wrapText="1"/>
    </xf>
    <xf numFmtId="2" fontId="6" fillId="0" borderId="10" xfId="57" applyNumberFormat="1" applyFont="1" applyBorder="1" applyAlignment="1">
      <alignment horizontal="center" wrapText="1"/>
    </xf>
    <xf numFmtId="3" fontId="6" fillId="33" borderId="10" xfId="0" applyNumberFormat="1" applyFont="1" applyFill="1" applyBorder="1" applyAlignment="1">
      <alignment horizontal="center" wrapText="1"/>
    </xf>
    <xf numFmtId="2" fontId="6" fillId="33" borderId="10" xfId="57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 quotePrefix="1">
      <alignment horizontal="right" vertical="center" wrapText="1"/>
    </xf>
    <xf numFmtId="0" fontId="0" fillId="33" borderId="10" xfId="0" applyNumberFormat="1" applyFont="1" applyFill="1" applyBorder="1" applyAlignment="1" quotePrefix="1">
      <alignment horizontal="center" vertical="center" wrapText="1"/>
    </xf>
    <xf numFmtId="181" fontId="0" fillId="0" borderId="10" xfId="0" applyNumberFormat="1" applyFont="1" applyFill="1" applyBorder="1" applyAlignment="1">
      <alignment horizontal="center" vertical="center" wrapText="1"/>
    </xf>
    <xf numFmtId="190" fontId="0" fillId="0" borderId="10" xfId="0" applyNumberFormat="1" applyFont="1" applyFill="1" applyBorder="1" applyAlignment="1" quotePrefix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0" fillId="33" borderId="12" xfId="41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 quotePrefix="1">
      <alignment horizontal="center" vertical="center" wrapText="1"/>
    </xf>
    <xf numFmtId="4" fontId="0" fillId="33" borderId="10" xfId="0" applyNumberFormat="1" applyFont="1" applyFill="1" applyBorder="1" applyAlignment="1" quotePrefix="1">
      <alignment horizontal="center" vertical="center" wrapText="1"/>
    </xf>
    <xf numFmtId="4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right" vertical="center" wrapText="1"/>
    </xf>
    <xf numFmtId="181" fontId="30" fillId="0" borderId="10" xfId="57" applyNumberFormat="1" applyFont="1" applyFill="1" applyBorder="1" applyAlignment="1">
      <alignment horizontal="center" vertical="center" wrapText="1"/>
    </xf>
    <xf numFmtId="181" fontId="30" fillId="33" borderId="10" xfId="57" applyNumberFormat="1" applyFont="1" applyFill="1" applyBorder="1" applyAlignment="1">
      <alignment horizontal="center" vertical="center" wrapText="1"/>
    </xf>
    <xf numFmtId="2" fontId="30" fillId="0" borderId="10" xfId="57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2" fontId="0" fillId="0" borderId="10" xfId="57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right" vertical="center" wrapText="1"/>
    </xf>
    <xf numFmtId="181" fontId="0" fillId="0" borderId="10" xfId="41" applyNumberFormat="1" applyFont="1" applyFill="1" applyBorder="1" applyAlignment="1">
      <alignment horizontal="center" vertical="center" wrapText="1"/>
    </xf>
    <xf numFmtId="181" fontId="0" fillId="33" borderId="10" xfId="0" applyNumberFormat="1" applyFont="1" applyFill="1" applyBorder="1" applyAlignment="1" quotePrefix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left" vertical="center" wrapText="1"/>
    </xf>
    <xf numFmtId="0" fontId="1" fillId="0" borderId="10" xfId="0" applyFont="1" applyBorder="1" applyAlignment="1" quotePrefix="1">
      <alignment horizontal="left"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5</xdr:row>
      <xdr:rowOff>123825</xdr:rowOff>
    </xdr:from>
    <xdr:to>
      <xdr:col>11</xdr:col>
      <xdr:colOff>95250</xdr:colOff>
      <xdr:row>5</xdr:row>
      <xdr:rowOff>123825</xdr:rowOff>
    </xdr:to>
    <xdr:sp>
      <xdr:nvSpPr>
        <xdr:cNvPr id="1" name="Line 380"/>
        <xdr:cNvSpPr>
          <a:spLocks/>
        </xdr:cNvSpPr>
      </xdr:nvSpPr>
      <xdr:spPr>
        <a:xfrm>
          <a:off x="3695700" y="108585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190500</xdr:colOff>
      <xdr:row>2</xdr:row>
      <xdr:rowOff>9525</xdr:rowOff>
    </xdr:from>
    <xdr:to>
      <xdr:col>14</xdr:col>
      <xdr:colOff>76200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6172200" y="409575"/>
          <a:ext cx="1809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847725</xdr:colOff>
      <xdr:row>2</xdr:row>
      <xdr:rowOff>76200</xdr:rowOff>
    </xdr:from>
    <xdr:to>
      <xdr:col>2</xdr:col>
      <xdr:colOff>114300</xdr:colOff>
      <xdr:row>2</xdr:row>
      <xdr:rowOff>76200</xdr:rowOff>
    </xdr:to>
    <xdr:sp>
      <xdr:nvSpPr>
        <xdr:cNvPr id="3" name="Straight Connector 3"/>
        <xdr:cNvSpPr>
          <a:spLocks/>
        </xdr:cNvSpPr>
      </xdr:nvSpPr>
      <xdr:spPr>
        <a:xfrm>
          <a:off x="1095375" y="476250"/>
          <a:ext cx="552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1"/>
  <sheetViews>
    <sheetView tabSelected="1" zoomScalePageLayoutView="0" workbookViewId="0" topLeftCell="A1">
      <selection activeCell="G1" sqref="G1:G16384"/>
    </sheetView>
  </sheetViews>
  <sheetFormatPr defaultColWidth="8.625" defaultRowHeight="15.75"/>
  <cols>
    <col min="1" max="1" width="3.25390625" style="4" customWidth="1"/>
    <col min="2" max="2" width="16.875" style="9" customWidth="1"/>
    <col min="3" max="3" width="7.50390625" style="9" customWidth="1"/>
    <col min="4" max="4" width="8.00390625" style="87" customWidth="1"/>
    <col min="5" max="6" width="7.625" style="88" customWidth="1"/>
    <col min="7" max="7" width="6.125" style="88" customWidth="1"/>
    <col min="8" max="8" width="7.625" style="98" customWidth="1"/>
    <col min="9" max="9" width="6.25390625" style="98" customWidth="1"/>
    <col min="10" max="10" width="7.625" style="9" customWidth="1"/>
    <col min="11" max="11" width="6.50390625" style="9" customWidth="1"/>
    <col min="12" max="12" width="5.25390625" style="9" customWidth="1"/>
    <col min="13" max="13" width="5.625" style="9" customWidth="1"/>
    <col min="14" max="14" width="7.875" style="98" customWidth="1"/>
    <col min="15" max="15" width="5.875" style="98" customWidth="1"/>
    <col min="16" max="16" width="5.75390625" style="9" customWidth="1"/>
    <col min="17" max="17" width="5.375" style="9" customWidth="1"/>
    <col min="18" max="18" width="5.50390625" style="9" customWidth="1"/>
    <col min="19" max="19" width="4.75390625" style="9" customWidth="1"/>
    <col min="20" max="20" width="8.625" style="9" customWidth="1"/>
    <col min="21" max="21" width="9.125" style="10" bestFit="1" customWidth="1"/>
    <col min="22" max="16384" width="8.625" style="9" customWidth="1"/>
  </cols>
  <sheetData>
    <row r="1" spans="1:19" ht="15.75">
      <c r="A1" s="171" t="s">
        <v>128</v>
      </c>
      <c r="B1" s="171"/>
      <c r="C1" s="171"/>
      <c r="D1" s="171"/>
      <c r="E1" s="1"/>
      <c r="F1" s="1"/>
      <c r="G1" s="1"/>
      <c r="H1" s="97"/>
      <c r="I1" s="172" t="s">
        <v>27</v>
      </c>
      <c r="J1" s="172"/>
      <c r="K1" s="172"/>
      <c r="L1" s="172"/>
      <c r="M1" s="172"/>
      <c r="N1" s="172"/>
      <c r="O1" s="172"/>
      <c r="P1" s="172"/>
      <c r="Q1" s="172"/>
      <c r="R1" s="163"/>
      <c r="S1" s="163"/>
    </row>
    <row r="2" spans="1:19" ht="15.75">
      <c r="A2" s="172" t="s">
        <v>129</v>
      </c>
      <c r="B2" s="172"/>
      <c r="C2" s="172"/>
      <c r="D2" s="172"/>
      <c r="E2" s="1"/>
      <c r="F2" s="1"/>
      <c r="G2" s="1"/>
      <c r="H2" s="97"/>
      <c r="I2" s="172" t="s">
        <v>28</v>
      </c>
      <c r="J2" s="172"/>
      <c r="K2" s="172"/>
      <c r="L2" s="172"/>
      <c r="M2" s="172"/>
      <c r="N2" s="172"/>
      <c r="O2" s="172"/>
      <c r="P2" s="172"/>
      <c r="Q2" s="172"/>
      <c r="R2" s="1"/>
      <c r="S2" s="1"/>
    </row>
    <row r="3" spans="1:19" ht="12.75" customHeight="1">
      <c r="A3" s="2"/>
      <c r="B3" s="2"/>
      <c r="C3" s="2"/>
      <c r="D3" s="3"/>
      <c r="E3" s="1"/>
      <c r="F3" s="1"/>
      <c r="G3" s="1"/>
      <c r="H3" s="97"/>
      <c r="J3" s="2"/>
      <c r="K3" s="2"/>
      <c r="L3" s="2"/>
      <c r="M3" s="2"/>
      <c r="N3" s="3"/>
      <c r="O3" s="3"/>
      <c r="P3" s="2"/>
      <c r="Q3" s="2"/>
      <c r="R3" s="2"/>
      <c r="S3" s="2"/>
    </row>
    <row r="4" spans="1:21" s="11" customFormat="1" ht="15.75" customHeight="1">
      <c r="A4" s="173" t="s">
        <v>130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U4" s="12"/>
    </row>
    <row r="5" spans="1:21" s="11" customFormat="1" ht="15.75" customHeight="1">
      <c r="A5" s="173" t="s">
        <v>131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U5" s="12"/>
    </row>
    <row r="6" spans="1:21" s="11" customFormat="1" ht="15.75" customHeight="1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U6" s="12"/>
    </row>
    <row r="7" spans="1:21" s="11" customFormat="1" ht="21.75" customHeight="1">
      <c r="A7" s="174" t="s">
        <v>133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U7" s="12"/>
    </row>
    <row r="8" spans="1:21" s="11" customFormat="1" ht="36.75" customHeight="1">
      <c r="A8" s="170" t="s">
        <v>7</v>
      </c>
      <c r="B8" s="170" t="s">
        <v>35</v>
      </c>
      <c r="C8" s="175" t="s">
        <v>29</v>
      </c>
      <c r="D8" s="166" t="s">
        <v>8</v>
      </c>
      <c r="E8" s="170" t="s">
        <v>1</v>
      </c>
      <c r="F8" s="170" t="s">
        <v>2</v>
      </c>
      <c r="G8" s="170"/>
      <c r="H8" s="166" t="s">
        <v>0</v>
      </c>
      <c r="I8" s="166"/>
      <c r="J8" s="170" t="s">
        <v>30</v>
      </c>
      <c r="K8" s="170"/>
      <c r="L8" s="170" t="s">
        <v>31</v>
      </c>
      <c r="M8" s="170"/>
      <c r="N8" s="166" t="s">
        <v>32</v>
      </c>
      <c r="O8" s="166"/>
      <c r="P8" s="170" t="s">
        <v>33</v>
      </c>
      <c r="Q8" s="170"/>
      <c r="R8" s="170" t="s">
        <v>3</v>
      </c>
      <c r="S8" s="170" t="s">
        <v>4</v>
      </c>
      <c r="U8" s="12"/>
    </row>
    <row r="9" spans="1:21" s="11" customFormat="1" ht="27.75" customHeight="1">
      <c r="A9" s="170"/>
      <c r="B9" s="170"/>
      <c r="C9" s="176"/>
      <c r="D9" s="166"/>
      <c r="E9" s="170"/>
      <c r="F9" s="13" t="s">
        <v>5</v>
      </c>
      <c r="G9" s="13" t="s">
        <v>6</v>
      </c>
      <c r="H9" s="89" t="s">
        <v>5</v>
      </c>
      <c r="I9" s="89" t="s">
        <v>6</v>
      </c>
      <c r="J9" s="13" t="s">
        <v>5</v>
      </c>
      <c r="K9" s="13" t="s">
        <v>6</v>
      </c>
      <c r="L9" s="13" t="s">
        <v>5</v>
      </c>
      <c r="M9" s="13" t="s">
        <v>6</v>
      </c>
      <c r="N9" s="121" t="s">
        <v>5</v>
      </c>
      <c r="O9" s="121" t="s">
        <v>6</v>
      </c>
      <c r="P9" s="13" t="s">
        <v>5</v>
      </c>
      <c r="Q9" s="13" t="s">
        <v>6</v>
      </c>
      <c r="R9" s="170"/>
      <c r="S9" s="170"/>
      <c r="U9" s="12"/>
    </row>
    <row r="10" spans="1:21" s="11" customFormat="1" ht="14.25" customHeight="1">
      <c r="A10" s="14" t="s">
        <v>9</v>
      </c>
      <c r="B10" s="14" t="s">
        <v>10</v>
      </c>
      <c r="C10" s="14" t="s">
        <v>11</v>
      </c>
      <c r="D10" s="15" t="s">
        <v>12</v>
      </c>
      <c r="E10" s="14" t="s">
        <v>13</v>
      </c>
      <c r="F10" s="14" t="s">
        <v>14</v>
      </c>
      <c r="G10" s="14" t="s">
        <v>15</v>
      </c>
      <c r="H10" s="15" t="s">
        <v>16</v>
      </c>
      <c r="I10" s="15" t="s">
        <v>17</v>
      </c>
      <c r="J10" s="14" t="s">
        <v>18</v>
      </c>
      <c r="K10" s="14" t="s">
        <v>19</v>
      </c>
      <c r="L10" s="14" t="s">
        <v>20</v>
      </c>
      <c r="M10" s="14" t="s">
        <v>21</v>
      </c>
      <c r="N10" s="15" t="s">
        <v>22</v>
      </c>
      <c r="O10" s="15" t="s">
        <v>23</v>
      </c>
      <c r="P10" s="14" t="s">
        <v>24</v>
      </c>
      <c r="Q10" s="14" t="s">
        <v>25</v>
      </c>
      <c r="R10" s="14" t="s">
        <v>26</v>
      </c>
      <c r="S10" s="14" t="s">
        <v>34</v>
      </c>
      <c r="U10" s="12"/>
    </row>
    <row r="11" spans="1:21" s="11" customFormat="1" ht="24.75" customHeight="1">
      <c r="A11" s="16" t="s">
        <v>36</v>
      </c>
      <c r="B11" s="167" t="s">
        <v>37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U11" s="12"/>
    </row>
    <row r="12" spans="1:23" ht="24.75" customHeight="1">
      <c r="A12" s="17">
        <v>1</v>
      </c>
      <c r="B12" s="18" t="s">
        <v>40</v>
      </c>
      <c r="C12" s="19">
        <v>41366</v>
      </c>
      <c r="D12" s="20">
        <v>118227</v>
      </c>
      <c r="E12" s="21">
        <v>41353</v>
      </c>
      <c r="F12" s="21">
        <v>41344</v>
      </c>
      <c r="G12" s="22">
        <f>F12/E12*100</f>
        <v>99.97823616182623</v>
      </c>
      <c r="H12" s="20">
        <v>118199</v>
      </c>
      <c r="I12" s="99">
        <v>99.97631674659765</v>
      </c>
      <c r="J12" s="21">
        <v>117853</v>
      </c>
      <c r="K12" s="23">
        <f>J12/H12*100</f>
        <v>99.7072733271855</v>
      </c>
      <c r="L12" s="19">
        <v>346</v>
      </c>
      <c r="M12" s="22">
        <f>L12/H12*100</f>
        <v>0.29272667281449083</v>
      </c>
      <c r="N12" s="20">
        <v>114166</v>
      </c>
      <c r="O12" s="99">
        <v>96.56508242618015</v>
      </c>
      <c r="P12" s="21">
        <v>3687</v>
      </c>
      <c r="Q12" s="22">
        <f>P12/H12*100</f>
        <v>3.119315730251525</v>
      </c>
      <c r="R12" s="19">
        <v>4</v>
      </c>
      <c r="S12" s="19"/>
      <c r="T12" s="24"/>
      <c r="U12" s="12"/>
      <c r="V12" s="25"/>
      <c r="W12" s="25"/>
    </row>
    <row r="13" spans="1:23" ht="24.75" customHeight="1">
      <c r="A13" s="17">
        <v>2</v>
      </c>
      <c r="B13" s="26" t="s">
        <v>38</v>
      </c>
      <c r="C13" s="19">
        <v>47171</v>
      </c>
      <c r="D13" s="20">
        <v>129210</v>
      </c>
      <c r="E13" s="21">
        <v>47168</v>
      </c>
      <c r="F13" s="21">
        <v>47129</v>
      </c>
      <c r="G13" s="22">
        <v>99.91731682496608</v>
      </c>
      <c r="H13" s="20">
        <v>129079</v>
      </c>
      <c r="I13" s="99">
        <v>99.89861465830818</v>
      </c>
      <c r="J13" s="21">
        <v>128772</v>
      </c>
      <c r="K13" s="23">
        <v>99.76216115712083</v>
      </c>
      <c r="L13" s="19">
        <v>307</v>
      </c>
      <c r="M13" s="22">
        <f>L13/H13*100</f>
        <v>0.237838842879167</v>
      </c>
      <c r="N13" s="20">
        <v>126842</v>
      </c>
      <c r="O13" s="99">
        <f>N13/D13*100</f>
        <v>98.16732451048681</v>
      </c>
      <c r="P13" s="21">
        <v>1930</v>
      </c>
      <c r="Q13" s="22">
        <f>P13/D13*100</f>
        <v>1.493692438665738</v>
      </c>
      <c r="R13" s="19">
        <v>6</v>
      </c>
      <c r="S13" s="19"/>
      <c r="T13" s="24"/>
      <c r="U13" s="12"/>
      <c r="V13" s="25"/>
      <c r="W13" s="25"/>
    </row>
    <row r="14" spans="1:21" s="28" customFormat="1" ht="24.75" customHeight="1">
      <c r="A14" s="27" t="s">
        <v>39</v>
      </c>
      <c r="B14" s="168" t="s">
        <v>132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24"/>
      <c r="U14" s="12"/>
    </row>
    <row r="15" spans="1:21" s="28" customFormat="1" ht="24.75" customHeight="1">
      <c r="A15" s="29">
        <v>1</v>
      </c>
      <c r="B15" s="30" t="s">
        <v>41</v>
      </c>
      <c r="C15" s="130">
        <v>57154</v>
      </c>
      <c r="D15" s="130">
        <v>170968</v>
      </c>
      <c r="E15" s="130">
        <v>57153</v>
      </c>
      <c r="F15" s="130">
        <v>57146</v>
      </c>
      <c r="G15" s="131">
        <v>99.98775217398912</v>
      </c>
      <c r="H15" s="132">
        <v>170934</v>
      </c>
      <c r="I15" s="133">
        <v>99.98011323756492</v>
      </c>
      <c r="J15" s="130">
        <v>170822</v>
      </c>
      <c r="K15" s="131">
        <v>99.93447763464262</v>
      </c>
      <c r="L15" s="134">
        <v>112</v>
      </c>
      <c r="M15" s="135">
        <v>1.5065180748062525</v>
      </c>
      <c r="N15" s="132">
        <v>169922</v>
      </c>
      <c r="O15" s="133">
        <v>99.47313577876386</v>
      </c>
      <c r="P15" s="134">
        <v>900</v>
      </c>
      <c r="Q15" s="135">
        <v>0.5268642212361406</v>
      </c>
      <c r="R15" s="134">
        <v>58</v>
      </c>
      <c r="S15" s="134"/>
      <c r="T15" s="24"/>
      <c r="U15" s="31"/>
    </row>
    <row r="16" spans="1:21" s="28" customFormat="1" ht="24.75" customHeight="1">
      <c r="A16" s="32">
        <v>2</v>
      </c>
      <c r="B16" s="30" t="s">
        <v>42</v>
      </c>
      <c r="C16" s="126">
        <v>20774</v>
      </c>
      <c r="D16" s="127">
        <v>58722</v>
      </c>
      <c r="E16" s="126">
        <v>20774</v>
      </c>
      <c r="F16" s="126">
        <v>20774</v>
      </c>
      <c r="G16" s="122">
        <f>F16/E16*100</f>
        <v>100</v>
      </c>
      <c r="H16" s="127">
        <v>58722</v>
      </c>
      <c r="I16" s="125">
        <f>H16/D16*100</f>
        <v>100</v>
      </c>
      <c r="J16" s="126">
        <v>58708</v>
      </c>
      <c r="K16" s="124">
        <f>J16/H16*100</f>
        <v>99.9761588501754</v>
      </c>
      <c r="L16" s="123">
        <v>14</v>
      </c>
      <c r="M16" s="124">
        <f>L16/H16*100</f>
        <v>0.023841149824597258</v>
      </c>
      <c r="N16" s="127">
        <v>57291</v>
      </c>
      <c r="O16" s="157">
        <f>N16/D16*100</f>
        <v>97.56309390007152</v>
      </c>
      <c r="P16" s="126">
        <v>1417</v>
      </c>
      <c r="Q16" s="124">
        <f>P16/D16*100</f>
        <v>2.4130649501038794</v>
      </c>
      <c r="R16" s="123"/>
      <c r="S16" s="136"/>
      <c r="T16" s="24"/>
      <c r="U16" s="31"/>
    </row>
    <row r="17" spans="1:21" s="28" customFormat="1" ht="24.75" customHeight="1">
      <c r="A17" s="38" t="s">
        <v>43</v>
      </c>
      <c r="B17" s="169" t="s">
        <v>44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24"/>
      <c r="U17" s="31"/>
    </row>
    <row r="18" spans="1:21" s="28" customFormat="1" ht="24.75" customHeight="1">
      <c r="A18" s="39">
        <v>1</v>
      </c>
      <c r="B18" s="165" t="s">
        <v>47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24"/>
      <c r="U18" s="31"/>
    </row>
    <row r="19" spans="1:21" s="45" customFormat="1" ht="24.75" customHeight="1">
      <c r="A19" s="40" t="s">
        <v>45</v>
      </c>
      <c r="B19" s="41" t="s">
        <v>120</v>
      </c>
      <c r="C19" s="42">
        <v>2874</v>
      </c>
      <c r="D19" s="42">
        <v>7862</v>
      </c>
      <c r="E19" s="42">
        <v>2874</v>
      </c>
      <c r="F19" s="42">
        <v>2874</v>
      </c>
      <c r="G19" s="35">
        <f>F19/E19*100</f>
        <v>100</v>
      </c>
      <c r="H19" s="100">
        <v>7851</v>
      </c>
      <c r="I19" s="86">
        <f>H19/D19*100</f>
        <v>99.86008649198678</v>
      </c>
      <c r="J19" s="42">
        <v>7843</v>
      </c>
      <c r="K19" s="37">
        <f>J19/H19*100</f>
        <v>99.89810215259203</v>
      </c>
      <c r="L19" s="73">
        <v>8</v>
      </c>
      <c r="M19" s="37">
        <f>L19/H19*100</f>
        <v>0.10189784740797352</v>
      </c>
      <c r="N19" s="100">
        <v>7712</v>
      </c>
      <c r="O19" s="86">
        <f>N19/D19*100</f>
        <v>98.09208852709234</v>
      </c>
      <c r="P19" s="42">
        <v>131</v>
      </c>
      <c r="Q19" s="37">
        <f>P19/D19*100</f>
        <v>1.6662426863393538</v>
      </c>
      <c r="R19" s="42">
        <v>17</v>
      </c>
      <c r="S19" s="42"/>
      <c r="T19" s="43"/>
      <c r="U19" s="44"/>
    </row>
    <row r="20" spans="1:21" s="45" customFormat="1" ht="24.75" customHeight="1">
      <c r="A20" s="40" t="s">
        <v>46</v>
      </c>
      <c r="B20" s="41" t="s">
        <v>48</v>
      </c>
      <c r="C20" s="42">
        <v>2207</v>
      </c>
      <c r="D20" s="42">
        <v>6037</v>
      </c>
      <c r="E20" s="42">
        <v>2207</v>
      </c>
      <c r="F20" s="42">
        <v>2207</v>
      </c>
      <c r="G20" s="35">
        <f>F20/E20*100</f>
        <v>100</v>
      </c>
      <c r="H20" s="100">
        <v>6037</v>
      </c>
      <c r="I20" s="85">
        <f>H20/D20*100</f>
        <v>100</v>
      </c>
      <c r="J20" s="42">
        <v>6037</v>
      </c>
      <c r="K20" s="35">
        <f>J20/H20*100</f>
        <v>100</v>
      </c>
      <c r="L20" s="46" t="s">
        <v>122</v>
      </c>
      <c r="M20" s="37">
        <f>L20/H20*100</f>
        <v>0</v>
      </c>
      <c r="N20" s="100">
        <v>6009</v>
      </c>
      <c r="O20" s="86">
        <f>N20/D20*100</f>
        <v>99.53619347357959</v>
      </c>
      <c r="P20" s="42">
        <v>28</v>
      </c>
      <c r="Q20" s="37">
        <f>P20/D20*100</f>
        <v>0.4638065264204075</v>
      </c>
      <c r="R20" s="42"/>
      <c r="S20" s="42"/>
      <c r="T20" s="43"/>
      <c r="U20" s="44"/>
    </row>
    <row r="21" spans="1:21" s="49" customFormat="1" ht="24.75" customHeight="1">
      <c r="A21" s="39">
        <v>2</v>
      </c>
      <c r="B21" s="165" t="s">
        <v>49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47"/>
      <c r="U21" s="48"/>
    </row>
    <row r="22" spans="1:21" s="28" customFormat="1" ht="24.75" customHeight="1">
      <c r="A22" s="40" t="s">
        <v>45</v>
      </c>
      <c r="B22" s="41" t="s">
        <v>50</v>
      </c>
      <c r="C22" s="42">
        <v>2873</v>
      </c>
      <c r="D22" s="42">
        <v>6986</v>
      </c>
      <c r="E22" s="42">
        <v>2873</v>
      </c>
      <c r="F22" s="42">
        <v>2873</v>
      </c>
      <c r="G22" s="35">
        <f>F22/E22*100</f>
        <v>100</v>
      </c>
      <c r="H22" s="100">
        <v>6986</v>
      </c>
      <c r="I22" s="85">
        <f>H22/D22*100</f>
        <v>100</v>
      </c>
      <c r="J22" s="42">
        <v>6978</v>
      </c>
      <c r="K22" s="37">
        <f>J22/H22*100</f>
        <v>99.88548525622673</v>
      </c>
      <c r="L22" s="73">
        <v>8</v>
      </c>
      <c r="M22" s="37">
        <f>L22/H22*100</f>
        <v>0.11451474377326079</v>
      </c>
      <c r="N22" s="100">
        <v>6934</v>
      </c>
      <c r="O22" s="86">
        <f>N22/D22*100</f>
        <v>99.2556541654738</v>
      </c>
      <c r="P22" s="42">
        <v>44</v>
      </c>
      <c r="Q22" s="37">
        <f>P22/D22*100</f>
        <v>0.6298310907529345</v>
      </c>
      <c r="R22" s="42"/>
      <c r="S22" s="42"/>
      <c r="U22" s="31"/>
    </row>
    <row r="23" spans="1:21" s="28" customFormat="1" ht="24.75" customHeight="1">
      <c r="A23" s="40" t="s">
        <v>46</v>
      </c>
      <c r="B23" s="41" t="s">
        <v>51</v>
      </c>
      <c r="C23" s="42">
        <v>2725</v>
      </c>
      <c r="D23" s="42">
        <v>7775</v>
      </c>
      <c r="E23" s="42">
        <v>2725</v>
      </c>
      <c r="F23" s="42">
        <v>2725</v>
      </c>
      <c r="G23" s="35">
        <f>F23/E23*100</f>
        <v>100</v>
      </c>
      <c r="H23" s="100">
        <v>7775</v>
      </c>
      <c r="I23" s="85">
        <f>H23/D23*100</f>
        <v>100</v>
      </c>
      <c r="J23" s="42">
        <v>7743</v>
      </c>
      <c r="K23" s="37">
        <f>J23/H23*100</f>
        <v>99.58842443729904</v>
      </c>
      <c r="L23" s="42">
        <v>32</v>
      </c>
      <c r="M23" s="37">
        <f>L23/H23*100</f>
        <v>0.4115755627009646</v>
      </c>
      <c r="N23" s="100">
        <v>7593</v>
      </c>
      <c r="O23" s="86">
        <f>N23/D23*100</f>
        <v>97.65916398713827</v>
      </c>
      <c r="P23" s="42">
        <v>150</v>
      </c>
      <c r="Q23" s="37">
        <f>P23/D23*100</f>
        <v>1.929260450160772</v>
      </c>
      <c r="R23" s="42"/>
      <c r="S23" s="42"/>
      <c r="U23" s="31"/>
    </row>
    <row r="24" spans="1:21" s="28" customFormat="1" ht="22.5" customHeight="1">
      <c r="A24" s="39">
        <v>3</v>
      </c>
      <c r="B24" s="165" t="s">
        <v>52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U24" s="31"/>
    </row>
    <row r="25" spans="1:21" s="28" customFormat="1" ht="22.5" customHeight="1">
      <c r="A25" s="40" t="s">
        <v>45</v>
      </c>
      <c r="B25" s="50" t="s">
        <v>53</v>
      </c>
      <c r="C25" s="33">
        <v>1036</v>
      </c>
      <c r="D25" s="33">
        <v>2941</v>
      </c>
      <c r="E25" s="33">
        <v>1034</v>
      </c>
      <c r="F25" s="33">
        <v>1034</v>
      </c>
      <c r="G25" s="35">
        <f>F25/E25*100</f>
        <v>100</v>
      </c>
      <c r="H25" s="34">
        <v>2938</v>
      </c>
      <c r="I25" s="86">
        <v>99.89799387963278</v>
      </c>
      <c r="J25" s="33">
        <v>2933</v>
      </c>
      <c r="K25" s="36">
        <v>99.82981620149761</v>
      </c>
      <c r="L25" s="36">
        <v>5</v>
      </c>
      <c r="M25" s="37">
        <v>0.17018379850238255</v>
      </c>
      <c r="N25" s="34">
        <v>2818</v>
      </c>
      <c r="O25" s="101">
        <v>95.8177490649439</v>
      </c>
      <c r="P25" s="36">
        <v>115</v>
      </c>
      <c r="Q25" s="36">
        <v>3.910234614076845</v>
      </c>
      <c r="R25" s="36">
        <v>0</v>
      </c>
      <c r="S25" s="51"/>
      <c r="T25" s="52"/>
      <c r="U25" s="31"/>
    </row>
    <row r="26" spans="1:21" s="28" customFormat="1" ht="22.5" customHeight="1">
      <c r="A26" s="40" t="s">
        <v>46</v>
      </c>
      <c r="B26" s="50" t="s">
        <v>54</v>
      </c>
      <c r="C26" s="33">
        <v>2231</v>
      </c>
      <c r="D26" s="33">
        <v>5641</v>
      </c>
      <c r="E26" s="33">
        <v>2228</v>
      </c>
      <c r="F26" s="33">
        <v>2227</v>
      </c>
      <c r="G26" s="37">
        <v>99.95511669658886</v>
      </c>
      <c r="H26" s="34">
        <v>5630</v>
      </c>
      <c r="I26" s="86">
        <v>99.80499911363233</v>
      </c>
      <c r="J26" s="33">
        <v>5615</v>
      </c>
      <c r="K26" s="37">
        <v>99.53908881404007</v>
      </c>
      <c r="L26" s="36">
        <v>15</v>
      </c>
      <c r="M26" s="37">
        <v>0.2664298401420959</v>
      </c>
      <c r="N26" s="34">
        <v>5565</v>
      </c>
      <c r="O26" s="101">
        <v>98.6527211487325</v>
      </c>
      <c r="P26" s="36">
        <v>50</v>
      </c>
      <c r="Q26" s="37">
        <v>0.8863676653075695</v>
      </c>
      <c r="R26" s="36">
        <v>0</v>
      </c>
      <c r="S26" s="51"/>
      <c r="T26" s="52"/>
      <c r="U26" s="31"/>
    </row>
    <row r="27" spans="1:21" s="28" customFormat="1" ht="21" customHeight="1">
      <c r="A27" s="39">
        <v>4</v>
      </c>
      <c r="B27" s="164" t="s">
        <v>126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U27" s="31"/>
    </row>
    <row r="28" spans="1:21" s="28" customFormat="1" ht="21" customHeight="1">
      <c r="A28" s="40" t="s">
        <v>45</v>
      </c>
      <c r="B28" s="50" t="s">
        <v>55</v>
      </c>
      <c r="C28" s="7">
        <v>1901</v>
      </c>
      <c r="D28" s="7">
        <v>5362</v>
      </c>
      <c r="E28" s="7">
        <v>1901</v>
      </c>
      <c r="F28" s="7">
        <v>1901</v>
      </c>
      <c r="G28" s="8">
        <v>100</v>
      </c>
      <c r="H28" s="102">
        <v>5362</v>
      </c>
      <c r="I28" s="103">
        <v>100</v>
      </c>
      <c r="J28" s="7">
        <v>5362</v>
      </c>
      <c r="K28" s="8">
        <v>100</v>
      </c>
      <c r="L28" s="5">
        <v>0</v>
      </c>
      <c r="M28" s="5">
        <v>0</v>
      </c>
      <c r="N28" s="102">
        <v>5179</v>
      </c>
      <c r="O28" s="116">
        <f>(N28/D28)*100</f>
        <v>96.58709436777322</v>
      </c>
      <c r="P28" s="5">
        <v>183</v>
      </c>
      <c r="Q28" s="6">
        <f>(P28/D28)*100</f>
        <v>3.4129056322267806</v>
      </c>
      <c r="R28" s="5"/>
      <c r="S28" s="5"/>
      <c r="T28" s="52"/>
      <c r="U28" s="31"/>
    </row>
    <row r="29" spans="1:21" s="28" customFormat="1" ht="21" customHeight="1">
      <c r="A29" s="40" t="s">
        <v>46</v>
      </c>
      <c r="B29" s="50" t="s">
        <v>127</v>
      </c>
      <c r="C29" s="53">
        <v>3667</v>
      </c>
      <c r="D29" s="53">
        <v>10007</v>
      </c>
      <c r="E29" s="53">
        <v>3667</v>
      </c>
      <c r="F29" s="53">
        <v>3663</v>
      </c>
      <c r="G29" s="54">
        <v>99.89091900736297</v>
      </c>
      <c r="H29" s="53">
        <v>9995</v>
      </c>
      <c r="I29" s="54">
        <v>99.88008394124112</v>
      </c>
      <c r="J29" s="53">
        <v>9995</v>
      </c>
      <c r="K29" s="8">
        <f>(J29/H29)*100</f>
        <v>100</v>
      </c>
      <c r="L29" s="54">
        <v>0</v>
      </c>
      <c r="M29" s="5">
        <v>0</v>
      </c>
      <c r="N29" s="53">
        <v>9913</v>
      </c>
      <c r="O29" s="116">
        <f>N29/D29*100</f>
        <v>99.0606575397222</v>
      </c>
      <c r="P29" s="54">
        <v>82</v>
      </c>
      <c r="Q29" s="6">
        <f>P29/D29*100</f>
        <v>0.8194264015189366</v>
      </c>
      <c r="R29" s="54">
        <v>4</v>
      </c>
      <c r="S29" s="36"/>
      <c r="T29" s="52"/>
      <c r="U29" s="31"/>
    </row>
    <row r="30" spans="1:21" s="28" customFormat="1" ht="21" customHeight="1">
      <c r="A30" s="39">
        <v>5</v>
      </c>
      <c r="B30" s="164" t="s">
        <v>56</v>
      </c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52"/>
      <c r="U30" s="31"/>
    </row>
    <row r="31" spans="1:21" s="28" customFormat="1" ht="21" customHeight="1">
      <c r="A31" s="40" t="s">
        <v>45</v>
      </c>
      <c r="B31" s="50" t="s">
        <v>57</v>
      </c>
      <c r="C31" s="7">
        <v>2097</v>
      </c>
      <c r="D31" s="7">
        <v>5373</v>
      </c>
      <c r="E31" s="7">
        <v>2097</v>
      </c>
      <c r="F31" s="7">
        <v>2097</v>
      </c>
      <c r="G31" s="8">
        <v>100</v>
      </c>
      <c r="H31" s="102">
        <v>5373</v>
      </c>
      <c r="I31" s="103">
        <v>100</v>
      </c>
      <c r="J31" s="7">
        <f>D31-L31</f>
        <v>5365</v>
      </c>
      <c r="K31" s="6">
        <f>(J31/H31)*100</f>
        <v>99.85110738879584</v>
      </c>
      <c r="L31" s="5">
        <v>8</v>
      </c>
      <c r="M31" s="6">
        <f>(L31/D31)*100</f>
        <v>0.148892611204169</v>
      </c>
      <c r="N31" s="102">
        <v>5267</v>
      </c>
      <c r="O31" s="116">
        <f>(N31/D31)*100</f>
        <v>98.02717290154476</v>
      </c>
      <c r="P31" s="5">
        <v>98</v>
      </c>
      <c r="Q31" s="6">
        <f>(P31/D31)*100</f>
        <v>1.82393448725107</v>
      </c>
      <c r="R31" s="5">
        <v>5</v>
      </c>
      <c r="S31" s="5"/>
      <c r="T31" s="52"/>
      <c r="U31" s="31"/>
    </row>
    <row r="32" spans="1:21" s="28" customFormat="1" ht="21" customHeight="1">
      <c r="A32" s="40" t="s">
        <v>58</v>
      </c>
      <c r="B32" s="50" t="s">
        <v>59</v>
      </c>
      <c r="C32" s="7">
        <v>2572</v>
      </c>
      <c r="D32" s="7">
        <v>7152</v>
      </c>
      <c r="E32" s="7">
        <v>2572</v>
      </c>
      <c r="F32" s="7">
        <v>2572</v>
      </c>
      <c r="G32" s="8">
        <v>100</v>
      </c>
      <c r="H32" s="102">
        <v>7152</v>
      </c>
      <c r="I32" s="103">
        <v>100</v>
      </c>
      <c r="J32" s="7">
        <v>7152</v>
      </c>
      <c r="K32" s="8">
        <v>100</v>
      </c>
      <c r="L32" s="5">
        <v>0</v>
      </c>
      <c r="M32" s="5">
        <v>0</v>
      </c>
      <c r="N32" s="102">
        <v>7023</v>
      </c>
      <c r="O32" s="108">
        <f>N32/D32*100</f>
        <v>98.19630872483222</v>
      </c>
      <c r="P32" s="5">
        <f>D32-N32</f>
        <v>129</v>
      </c>
      <c r="Q32" s="6">
        <f>(P32/D32)*100</f>
        <v>1.8036912751677854</v>
      </c>
      <c r="R32" s="5"/>
      <c r="S32" s="5"/>
      <c r="T32" s="52"/>
      <c r="U32" s="31"/>
    </row>
    <row r="33" spans="1:21" s="28" customFormat="1" ht="21" customHeight="1">
      <c r="A33" s="39">
        <v>6</v>
      </c>
      <c r="B33" s="164" t="s">
        <v>60</v>
      </c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U33" s="31"/>
    </row>
    <row r="34" spans="1:21" s="28" customFormat="1" ht="21" customHeight="1">
      <c r="A34" s="40" t="s">
        <v>45</v>
      </c>
      <c r="B34" s="50" t="s">
        <v>61</v>
      </c>
      <c r="C34" s="33">
        <v>1093</v>
      </c>
      <c r="D34" s="34">
        <v>2582</v>
      </c>
      <c r="E34" s="33">
        <v>1093</v>
      </c>
      <c r="F34" s="33">
        <v>1093</v>
      </c>
      <c r="G34" s="55">
        <f>F34/E34*100</f>
        <v>100</v>
      </c>
      <c r="H34" s="34">
        <v>2582</v>
      </c>
      <c r="I34" s="85">
        <f>H34/D34*100</f>
        <v>100</v>
      </c>
      <c r="J34" s="33">
        <v>2582</v>
      </c>
      <c r="K34" s="35">
        <f>J34/H34*100</f>
        <v>100</v>
      </c>
      <c r="L34" s="36">
        <v>0</v>
      </c>
      <c r="M34" s="36">
        <v>0</v>
      </c>
      <c r="N34" s="34">
        <v>2464</v>
      </c>
      <c r="O34" s="101">
        <f>N34/D34*100</f>
        <v>95.42989930286599</v>
      </c>
      <c r="P34" s="36">
        <v>118</v>
      </c>
      <c r="Q34" s="37">
        <f>P34/D34*100</f>
        <v>4.570100697134005</v>
      </c>
      <c r="R34" s="36"/>
      <c r="S34" s="36"/>
      <c r="T34" s="52"/>
      <c r="U34" s="31"/>
    </row>
    <row r="35" spans="1:21" s="28" customFormat="1" ht="21" customHeight="1">
      <c r="A35" s="40" t="s">
        <v>46</v>
      </c>
      <c r="B35" s="50" t="s">
        <v>62</v>
      </c>
      <c r="C35" s="33">
        <v>1269</v>
      </c>
      <c r="D35" s="34">
        <v>3228</v>
      </c>
      <c r="E35" s="33">
        <v>1269</v>
      </c>
      <c r="F35" s="33">
        <v>1269</v>
      </c>
      <c r="G35" s="55">
        <f>F35/E35*100</f>
        <v>100</v>
      </c>
      <c r="H35" s="34">
        <v>3228</v>
      </c>
      <c r="I35" s="85">
        <f>H35/D35*100</f>
        <v>100</v>
      </c>
      <c r="J35" s="33">
        <v>3228</v>
      </c>
      <c r="K35" s="35">
        <f>J35/H35*100</f>
        <v>100</v>
      </c>
      <c r="L35" s="36">
        <v>0</v>
      </c>
      <c r="M35" s="36">
        <v>0</v>
      </c>
      <c r="N35" s="34">
        <v>3224</v>
      </c>
      <c r="O35" s="101">
        <f>N35/D35*100</f>
        <v>99.87608426270135</v>
      </c>
      <c r="P35" s="36">
        <v>4</v>
      </c>
      <c r="Q35" s="37">
        <f>P35/D35*100</f>
        <v>0.12391573729863693</v>
      </c>
      <c r="R35" s="36"/>
      <c r="S35" s="36"/>
      <c r="T35" s="52"/>
      <c r="U35" s="31"/>
    </row>
    <row r="36" spans="1:21" s="28" customFormat="1" ht="21" customHeight="1">
      <c r="A36" s="39">
        <v>7</v>
      </c>
      <c r="B36" s="164" t="s">
        <v>63</v>
      </c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52"/>
      <c r="U36" s="31"/>
    </row>
    <row r="37" spans="1:21" s="28" customFormat="1" ht="21" customHeight="1">
      <c r="A37" s="40" t="s">
        <v>45</v>
      </c>
      <c r="B37" s="50" t="s">
        <v>64</v>
      </c>
      <c r="C37" s="33">
        <v>1721</v>
      </c>
      <c r="D37" s="34">
        <v>4375</v>
      </c>
      <c r="E37" s="33">
        <v>1721</v>
      </c>
      <c r="F37" s="33">
        <v>1721</v>
      </c>
      <c r="G37" s="55">
        <f>F37/E37*100</f>
        <v>100</v>
      </c>
      <c r="H37" s="34">
        <v>4375</v>
      </c>
      <c r="I37" s="85">
        <f>H37/D37*100</f>
        <v>100</v>
      </c>
      <c r="J37" s="33">
        <v>4375</v>
      </c>
      <c r="K37" s="36">
        <f>J37/H37*100</f>
        <v>100</v>
      </c>
      <c r="L37" s="36">
        <v>0</v>
      </c>
      <c r="M37" s="36">
        <v>0</v>
      </c>
      <c r="N37" s="34">
        <v>4358</v>
      </c>
      <c r="O37" s="101">
        <f>N37/D37*100</f>
        <v>99.61142857142858</v>
      </c>
      <c r="P37" s="36">
        <v>17</v>
      </c>
      <c r="Q37" s="37">
        <f>P37/D37*100</f>
        <v>0.38857142857142857</v>
      </c>
      <c r="R37" s="36"/>
      <c r="S37" s="36"/>
      <c r="T37" s="52"/>
      <c r="U37" s="31"/>
    </row>
    <row r="38" spans="1:20" ht="21" customHeight="1">
      <c r="A38" s="40" t="s">
        <v>46</v>
      </c>
      <c r="B38" s="50" t="s">
        <v>67</v>
      </c>
      <c r="C38" s="33">
        <v>1130</v>
      </c>
      <c r="D38" s="34">
        <v>3218</v>
      </c>
      <c r="E38" s="33">
        <v>1130</v>
      </c>
      <c r="F38" s="33">
        <v>1130</v>
      </c>
      <c r="G38" s="55">
        <f>F38/E38*100</f>
        <v>100</v>
      </c>
      <c r="H38" s="34">
        <v>3218</v>
      </c>
      <c r="I38" s="85">
        <f>H38/D38*100</f>
        <v>100</v>
      </c>
      <c r="J38" s="33">
        <v>3209</v>
      </c>
      <c r="K38" s="36">
        <f>J38/H38*100</f>
        <v>99.72032318210069</v>
      </c>
      <c r="L38" s="36">
        <v>9</v>
      </c>
      <c r="M38" s="37">
        <f>L38/H38*100</f>
        <v>0.27967681789931637</v>
      </c>
      <c r="N38" s="34">
        <v>3064</v>
      </c>
      <c r="O38" s="101">
        <f>N38/D38*100</f>
        <v>95.21441889372281</v>
      </c>
      <c r="P38" s="36">
        <v>145</v>
      </c>
      <c r="Q38" s="37">
        <f>P38/D38*100</f>
        <v>4.505904288377875</v>
      </c>
      <c r="R38" s="36">
        <v>3</v>
      </c>
      <c r="S38" s="36"/>
      <c r="T38" s="52"/>
    </row>
    <row r="39" spans="1:19" ht="21" customHeight="1">
      <c r="A39" s="39">
        <v>8</v>
      </c>
      <c r="B39" s="164" t="s">
        <v>65</v>
      </c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</row>
    <row r="40" spans="1:20" ht="21" customHeight="1">
      <c r="A40" s="40" t="s">
        <v>45</v>
      </c>
      <c r="B40" s="50" t="s">
        <v>66</v>
      </c>
      <c r="C40" s="128">
        <v>864</v>
      </c>
      <c r="D40" s="33">
        <v>2732</v>
      </c>
      <c r="E40" s="128">
        <v>864</v>
      </c>
      <c r="F40" s="128">
        <v>864</v>
      </c>
      <c r="G40" s="8">
        <f>F40/E40*100</f>
        <v>100</v>
      </c>
      <c r="H40" s="34">
        <v>2732</v>
      </c>
      <c r="I40" s="103">
        <f>H40/D40*100</f>
        <v>100</v>
      </c>
      <c r="J40" s="33">
        <v>2730</v>
      </c>
      <c r="K40" s="144">
        <f>J40/H40*100</f>
        <v>99.9267935578331</v>
      </c>
      <c r="L40" s="128">
        <v>2</v>
      </c>
      <c r="M40" s="144">
        <f>L40/H40*100</f>
        <v>0.07320644216691069</v>
      </c>
      <c r="N40" s="34">
        <v>2697</v>
      </c>
      <c r="O40" s="145">
        <f>N40/D40*100</f>
        <v>98.71888726207906</v>
      </c>
      <c r="P40" s="128">
        <v>33</v>
      </c>
      <c r="Q40" s="144">
        <f>P40/D40*100</f>
        <v>1.2079062957540263</v>
      </c>
      <c r="R40" s="128"/>
      <c r="S40" s="128"/>
      <c r="T40" s="24"/>
    </row>
    <row r="41" spans="1:20" ht="21" customHeight="1">
      <c r="A41" s="40" t="s">
        <v>46</v>
      </c>
      <c r="B41" s="50" t="s">
        <v>68</v>
      </c>
      <c r="C41" s="33">
        <v>1310</v>
      </c>
      <c r="D41" s="33">
        <v>4408</v>
      </c>
      <c r="E41" s="33">
        <v>1296</v>
      </c>
      <c r="F41" s="33">
        <v>1296</v>
      </c>
      <c r="G41" s="56">
        <f>F41/E41*100</f>
        <v>100</v>
      </c>
      <c r="H41" s="34">
        <v>4380</v>
      </c>
      <c r="I41" s="129">
        <f>H41/D41*100</f>
        <v>99.36479128856625</v>
      </c>
      <c r="J41" s="33">
        <v>4368</v>
      </c>
      <c r="K41" s="144">
        <f>J41/H41*100</f>
        <v>99.72602739726028</v>
      </c>
      <c r="L41" s="33">
        <v>12</v>
      </c>
      <c r="M41" s="144">
        <f>L41/H41*100</f>
        <v>0.273972602739726</v>
      </c>
      <c r="N41" s="34">
        <v>4326</v>
      </c>
      <c r="O41" s="145">
        <f>N41/D41*100</f>
        <v>98.13974591651544</v>
      </c>
      <c r="P41" s="33">
        <v>42</v>
      </c>
      <c r="Q41" s="144">
        <f>P41/D41*100</f>
        <v>0.9528130671506352</v>
      </c>
      <c r="R41" s="33"/>
      <c r="S41" s="57"/>
      <c r="T41" s="24"/>
    </row>
    <row r="42" spans="1:19" ht="21" customHeight="1">
      <c r="A42" s="39">
        <v>9</v>
      </c>
      <c r="B42" s="164" t="s">
        <v>69</v>
      </c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</row>
    <row r="43" spans="1:20" ht="21" customHeight="1">
      <c r="A43" s="40" t="s">
        <v>45</v>
      </c>
      <c r="B43" s="50" t="s">
        <v>70</v>
      </c>
      <c r="C43" s="33">
        <v>1606</v>
      </c>
      <c r="D43" s="33">
        <v>4864</v>
      </c>
      <c r="E43" s="33">
        <v>1606</v>
      </c>
      <c r="F43" s="33">
        <v>1606</v>
      </c>
      <c r="G43" s="8">
        <f>F43/E43*100</f>
        <v>100</v>
      </c>
      <c r="H43" s="34">
        <v>4864</v>
      </c>
      <c r="I43" s="103">
        <f>H43/D43*100</f>
        <v>100</v>
      </c>
      <c r="J43" s="33">
        <v>4864</v>
      </c>
      <c r="K43" s="8">
        <f>J43/H43*100</f>
        <v>100</v>
      </c>
      <c r="L43" s="128">
        <v>0</v>
      </c>
      <c r="M43" s="72">
        <f>L43/H43*100</f>
        <v>0</v>
      </c>
      <c r="N43" s="34">
        <v>4813</v>
      </c>
      <c r="O43" s="145">
        <f>N43/D43*100</f>
        <v>98.9514802631579</v>
      </c>
      <c r="P43" s="128">
        <v>51</v>
      </c>
      <c r="Q43" s="146">
        <f>P43/D43*100</f>
        <v>1.0485197368421053</v>
      </c>
      <c r="R43" s="128"/>
      <c r="S43" s="128"/>
      <c r="T43" s="24"/>
    </row>
    <row r="44" spans="1:20" ht="21" customHeight="1">
      <c r="A44" s="40" t="s">
        <v>46</v>
      </c>
      <c r="B44" s="50" t="s">
        <v>71</v>
      </c>
      <c r="C44" s="33">
        <v>1512</v>
      </c>
      <c r="D44" s="33">
        <v>4558</v>
      </c>
      <c r="E44" s="33">
        <v>1512</v>
      </c>
      <c r="F44" s="33">
        <v>1512</v>
      </c>
      <c r="G44" s="8">
        <f>F44/E44*100</f>
        <v>100</v>
      </c>
      <c r="H44" s="34">
        <v>4513</v>
      </c>
      <c r="I44" s="156">
        <f>H44/D44*100</f>
        <v>99.01272487933304</v>
      </c>
      <c r="J44" s="33">
        <v>4507</v>
      </c>
      <c r="K44" s="146">
        <f>J44/H44*100</f>
        <v>99.86705074230002</v>
      </c>
      <c r="L44" s="128">
        <v>6</v>
      </c>
      <c r="M44" s="146">
        <f>L44/H44*100</f>
        <v>0.13294925769997784</v>
      </c>
      <c r="N44" s="34">
        <v>4492</v>
      </c>
      <c r="O44" s="145">
        <f>N44/D44*100</f>
        <v>98.55199648968846</v>
      </c>
      <c r="P44" s="128">
        <v>15</v>
      </c>
      <c r="Q44" s="146">
        <f>P44/D44*100</f>
        <v>0.32909170688898637</v>
      </c>
      <c r="R44" s="128"/>
      <c r="S44" s="128"/>
      <c r="T44" s="24"/>
    </row>
    <row r="45" spans="1:19" ht="23.25" customHeight="1">
      <c r="A45" s="39">
        <v>10</v>
      </c>
      <c r="B45" s="164" t="s">
        <v>72</v>
      </c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</row>
    <row r="46" spans="1:19" ht="23.25" customHeight="1">
      <c r="A46" s="40" t="s">
        <v>45</v>
      </c>
      <c r="B46" s="50" t="s">
        <v>73</v>
      </c>
      <c r="C46" s="58">
        <v>1545</v>
      </c>
      <c r="D46" s="58">
        <v>4699</v>
      </c>
      <c r="E46" s="58">
        <v>1545</v>
      </c>
      <c r="F46" s="58">
        <v>1545</v>
      </c>
      <c r="G46" s="139">
        <f>F46/E46*100</f>
        <v>100</v>
      </c>
      <c r="H46" s="34">
        <v>4699</v>
      </c>
      <c r="I46" s="104">
        <f>H46/D46*100</f>
        <v>100</v>
      </c>
      <c r="J46" s="58">
        <v>4692</v>
      </c>
      <c r="K46" s="146">
        <f>J46/H46*100</f>
        <v>99.85103213449669</v>
      </c>
      <c r="L46" s="147">
        <v>7</v>
      </c>
      <c r="M46" s="146">
        <f>L46/H46*100</f>
        <v>0.14896786550329857</v>
      </c>
      <c r="N46" s="34">
        <v>4676</v>
      </c>
      <c r="O46" s="145">
        <f>N46/D46*100</f>
        <v>99.51053415620345</v>
      </c>
      <c r="P46" s="147">
        <v>16</v>
      </c>
      <c r="Q46" s="146">
        <f>P46/D46*100</f>
        <v>0.3404979782932539</v>
      </c>
      <c r="R46" s="148"/>
      <c r="S46" s="148"/>
    </row>
    <row r="47" spans="1:20" ht="23.25" customHeight="1">
      <c r="A47" s="40" t="s">
        <v>46</v>
      </c>
      <c r="B47" s="50" t="s">
        <v>74</v>
      </c>
      <c r="C47" s="58">
        <v>1797</v>
      </c>
      <c r="D47" s="58">
        <v>5654</v>
      </c>
      <c r="E47" s="58">
        <v>1797</v>
      </c>
      <c r="F47" s="58">
        <v>1797</v>
      </c>
      <c r="G47" s="139">
        <f>F47/E47*100</f>
        <v>100</v>
      </c>
      <c r="H47" s="34">
        <v>5654</v>
      </c>
      <c r="I47" s="104">
        <f>H47/D47*100</f>
        <v>100</v>
      </c>
      <c r="J47" s="147">
        <v>5654</v>
      </c>
      <c r="K47" s="155">
        <f>J47/H47*100</f>
        <v>100</v>
      </c>
      <c r="L47" s="147">
        <v>0</v>
      </c>
      <c r="M47" s="140">
        <f>L47/H47*100</f>
        <v>0</v>
      </c>
      <c r="N47" s="34">
        <v>5517</v>
      </c>
      <c r="O47" s="145">
        <f>N47/D47*100</f>
        <v>97.57693668199505</v>
      </c>
      <c r="P47" s="147">
        <v>137</v>
      </c>
      <c r="Q47" s="146">
        <f>P47/D47*100</f>
        <v>2.423063318004952</v>
      </c>
      <c r="R47" s="148"/>
      <c r="S47" s="148"/>
      <c r="T47" s="24"/>
    </row>
    <row r="48" spans="1:20" ht="23.25" customHeight="1">
      <c r="A48" s="39">
        <v>11</v>
      </c>
      <c r="B48" s="164" t="s">
        <v>77</v>
      </c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24"/>
    </row>
    <row r="49" spans="1:20" ht="23.25" customHeight="1">
      <c r="A49" s="40" t="s">
        <v>45</v>
      </c>
      <c r="B49" s="50" t="s">
        <v>75</v>
      </c>
      <c r="C49" s="34">
        <v>1189</v>
      </c>
      <c r="D49" s="34">
        <v>3408</v>
      </c>
      <c r="E49" s="34">
        <v>1189</v>
      </c>
      <c r="F49" s="34">
        <v>1189</v>
      </c>
      <c r="G49" s="103">
        <f>F49/E49*100</f>
        <v>100</v>
      </c>
      <c r="H49" s="34">
        <v>3408</v>
      </c>
      <c r="I49" s="103">
        <f>H49/D49*100</f>
        <v>100</v>
      </c>
      <c r="J49" s="58">
        <v>3380</v>
      </c>
      <c r="K49" s="144">
        <f>J49/H49*100</f>
        <v>99.17840375586854</v>
      </c>
      <c r="L49" s="138">
        <v>28</v>
      </c>
      <c r="M49" s="144">
        <f>L49/H49*100</f>
        <v>0.8215962441314555</v>
      </c>
      <c r="N49" s="34">
        <v>3122</v>
      </c>
      <c r="O49" s="145">
        <f>N49/D49*100</f>
        <v>91.60798122065728</v>
      </c>
      <c r="P49" s="138">
        <v>258</v>
      </c>
      <c r="Q49" s="144">
        <f>P49/D49*100</f>
        <v>7.570422535211267</v>
      </c>
      <c r="R49" s="138"/>
      <c r="S49" s="138"/>
      <c r="T49" s="24"/>
    </row>
    <row r="50" spans="1:20" ht="23.25" customHeight="1">
      <c r="A50" s="40" t="s">
        <v>46</v>
      </c>
      <c r="B50" s="50" t="s">
        <v>76</v>
      </c>
      <c r="C50" s="58">
        <v>1366</v>
      </c>
      <c r="D50" s="58">
        <v>4329</v>
      </c>
      <c r="E50" s="58">
        <v>1366</v>
      </c>
      <c r="F50" s="58">
        <v>1366</v>
      </c>
      <c r="G50" s="139">
        <f>F50/E50*100</f>
        <v>100</v>
      </c>
      <c r="H50" s="34">
        <v>4329</v>
      </c>
      <c r="I50" s="103">
        <f>H50/D50*100</f>
        <v>100</v>
      </c>
      <c r="J50" s="58">
        <v>4288</v>
      </c>
      <c r="K50" s="146">
        <f>J50/H50*100</f>
        <v>99.05289905289905</v>
      </c>
      <c r="L50" s="58">
        <v>41</v>
      </c>
      <c r="M50" s="146">
        <f>L50/H50*100</f>
        <v>0.9471009471009472</v>
      </c>
      <c r="N50" s="34">
        <v>4114</v>
      </c>
      <c r="O50" s="145">
        <f>N50/D50*100</f>
        <v>95.03349503349503</v>
      </c>
      <c r="P50" s="58">
        <v>174</v>
      </c>
      <c r="Q50" s="146">
        <f>P50/D50*100</f>
        <v>4.0194040194040195</v>
      </c>
      <c r="R50" s="58">
        <v>3</v>
      </c>
      <c r="S50" s="141"/>
      <c r="T50" s="24"/>
    </row>
    <row r="51" spans="1:20" ht="23.25" customHeight="1">
      <c r="A51" s="39">
        <v>12</v>
      </c>
      <c r="B51" s="165" t="s">
        <v>78</v>
      </c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24"/>
    </row>
    <row r="52" spans="1:20" ht="23.25" customHeight="1">
      <c r="A52" s="40" t="s">
        <v>45</v>
      </c>
      <c r="B52" s="50" t="s">
        <v>79</v>
      </c>
      <c r="C52" s="34">
        <v>1357</v>
      </c>
      <c r="D52" s="34">
        <v>4035</v>
      </c>
      <c r="E52" s="34">
        <v>1357</v>
      </c>
      <c r="F52" s="34">
        <v>1357</v>
      </c>
      <c r="G52" s="8">
        <f>F52/E52*100</f>
        <v>100</v>
      </c>
      <c r="H52" s="34">
        <v>4035</v>
      </c>
      <c r="I52" s="103">
        <f>H52/D52*100</f>
        <v>100</v>
      </c>
      <c r="J52" s="34">
        <v>4029</v>
      </c>
      <c r="K52" s="144">
        <f>J52/H52*100</f>
        <v>99.85130111524163</v>
      </c>
      <c r="L52" s="128">
        <v>6</v>
      </c>
      <c r="M52" s="144">
        <f>L52/H52*100</f>
        <v>0.14869888475836432</v>
      </c>
      <c r="N52" s="34">
        <v>3989</v>
      </c>
      <c r="O52" s="145">
        <f>N52/D52*100</f>
        <v>98.85997521685253</v>
      </c>
      <c r="P52" s="128">
        <v>40</v>
      </c>
      <c r="Q52" s="144">
        <f>P52/D52*100</f>
        <v>0.9913258983890955</v>
      </c>
      <c r="R52" s="128"/>
      <c r="S52" s="137"/>
      <c r="T52" s="24"/>
    </row>
    <row r="53" spans="1:20" ht="23.25" customHeight="1">
      <c r="A53" s="40" t="s">
        <v>46</v>
      </c>
      <c r="B53" s="50" t="s">
        <v>80</v>
      </c>
      <c r="C53" s="34">
        <v>1447</v>
      </c>
      <c r="D53" s="34">
        <v>4755</v>
      </c>
      <c r="E53" s="34">
        <v>1444</v>
      </c>
      <c r="F53" s="34">
        <v>1444</v>
      </c>
      <c r="G53" s="8">
        <f>F53/E53*100</f>
        <v>100</v>
      </c>
      <c r="H53" s="34">
        <v>4752</v>
      </c>
      <c r="I53" s="145">
        <f>H53/D53*100</f>
        <v>99.93690851735015</v>
      </c>
      <c r="J53" s="34">
        <v>4734</v>
      </c>
      <c r="K53" s="144">
        <f>J53/H53*100</f>
        <v>99.62121212121212</v>
      </c>
      <c r="L53" s="128">
        <v>18</v>
      </c>
      <c r="M53" s="144">
        <f>L53/H53*100</f>
        <v>0.3787878787878788</v>
      </c>
      <c r="N53" s="34">
        <v>4516</v>
      </c>
      <c r="O53" s="145">
        <f>N53/D53*100</f>
        <v>94.97371188222922</v>
      </c>
      <c r="P53" s="128">
        <v>218</v>
      </c>
      <c r="Q53" s="144">
        <f>P53/D53*100</f>
        <v>4.584647739221872</v>
      </c>
      <c r="R53" s="128">
        <v>3</v>
      </c>
      <c r="S53" s="137"/>
      <c r="T53" s="24"/>
    </row>
    <row r="54" spans="1:20" ht="23.25" customHeight="1">
      <c r="A54" s="40" t="s">
        <v>81</v>
      </c>
      <c r="B54" s="50" t="s">
        <v>82</v>
      </c>
      <c r="C54" s="34">
        <v>1122</v>
      </c>
      <c r="D54" s="34">
        <v>3427</v>
      </c>
      <c r="E54" s="34">
        <v>1122</v>
      </c>
      <c r="F54" s="34">
        <v>1122</v>
      </c>
      <c r="G54" s="8">
        <f>F54/E54*100</f>
        <v>100</v>
      </c>
      <c r="H54" s="34">
        <v>3427</v>
      </c>
      <c r="I54" s="103">
        <f>H54/D54*100</f>
        <v>100</v>
      </c>
      <c r="J54" s="34">
        <v>3425</v>
      </c>
      <c r="K54" s="144">
        <f>J54/H54*100</f>
        <v>99.94163991829589</v>
      </c>
      <c r="L54" s="128">
        <v>2</v>
      </c>
      <c r="M54" s="144">
        <f>L54/H54*100</f>
        <v>0.05836008170411438</v>
      </c>
      <c r="N54" s="34">
        <v>3343</v>
      </c>
      <c r="O54" s="145">
        <f>N54/D54*100</f>
        <v>97.5488765684272</v>
      </c>
      <c r="P54" s="128">
        <v>82</v>
      </c>
      <c r="Q54" s="144">
        <f>P54/D54*100</f>
        <v>2.3927633498686895</v>
      </c>
      <c r="R54" s="128"/>
      <c r="S54" s="137"/>
      <c r="T54" s="24"/>
    </row>
    <row r="55" spans="1:19" ht="23.25" customHeight="1">
      <c r="A55" s="39">
        <v>13</v>
      </c>
      <c r="B55" s="164" t="s">
        <v>121</v>
      </c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</row>
    <row r="56" spans="1:19" ht="23.25" customHeight="1">
      <c r="A56" s="40" t="s">
        <v>45</v>
      </c>
      <c r="B56" s="50" t="s">
        <v>83</v>
      </c>
      <c r="C56" s="59">
        <v>1269</v>
      </c>
      <c r="D56" s="59">
        <v>3363</v>
      </c>
      <c r="E56" s="59">
        <v>1269</v>
      </c>
      <c r="F56" s="59">
        <v>1269</v>
      </c>
      <c r="G56" s="35">
        <f>F56/E56*100</f>
        <v>100</v>
      </c>
      <c r="H56" s="105">
        <v>3361</v>
      </c>
      <c r="I56" s="86">
        <f>H56/D56*100</f>
        <v>99.94052928932501</v>
      </c>
      <c r="J56" s="60">
        <v>3361</v>
      </c>
      <c r="K56" s="35">
        <f>J56/H56*100</f>
        <v>100</v>
      </c>
      <c r="L56" s="36">
        <v>0</v>
      </c>
      <c r="M56" s="36">
        <f>L56/H56*100</f>
        <v>0</v>
      </c>
      <c r="N56" s="105">
        <v>3327</v>
      </c>
      <c r="O56" s="86">
        <f>N56/D56*100</f>
        <v>98.92952720785013</v>
      </c>
      <c r="P56" s="36">
        <f>J56-N56</f>
        <v>34</v>
      </c>
      <c r="Q56" s="37">
        <f>P56/H56*100</f>
        <v>1.0116036893781613</v>
      </c>
      <c r="R56" s="36"/>
      <c r="S56" s="36"/>
    </row>
    <row r="57" spans="1:19" ht="23.25" customHeight="1">
      <c r="A57" s="40" t="s">
        <v>46</v>
      </c>
      <c r="B57" s="50" t="s">
        <v>84</v>
      </c>
      <c r="C57" s="59">
        <v>1411</v>
      </c>
      <c r="D57" s="59">
        <v>3987</v>
      </c>
      <c r="E57" s="59">
        <v>1411</v>
      </c>
      <c r="F57" s="59">
        <v>1411</v>
      </c>
      <c r="G57" s="35">
        <f>F57/E57*100</f>
        <v>100</v>
      </c>
      <c r="H57" s="105">
        <v>3987</v>
      </c>
      <c r="I57" s="85">
        <f>H57/D57*100</f>
        <v>100</v>
      </c>
      <c r="J57" s="60">
        <v>3984</v>
      </c>
      <c r="K57" s="37">
        <f>J57/H57*100</f>
        <v>99.9247554552295</v>
      </c>
      <c r="L57" s="36">
        <v>3</v>
      </c>
      <c r="M57" s="37">
        <f>L57/H57*100</f>
        <v>0.07524454477050413</v>
      </c>
      <c r="N57" s="105">
        <v>3844</v>
      </c>
      <c r="O57" s="86">
        <f>N57/H57*100</f>
        <v>96.41334336593931</v>
      </c>
      <c r="P57" s="36">
        <f>J57-N57</f>
        <v>140</v>
      </c>
      <c r="Q57" s="37">
        <f>P57/H57*100</f>
        <v>3.511412089290193</v>
      </c>
      <c r="R57" s="36"/>
      <c r="S57" s="36"/>
    </row>
    <row r="58" spans="1:19" ht="23.25" customHeight="1">
      <c r="A58" s="40" t="s">
        <v>81</v>
      </c>
      <c r="B58" s="50" t="s">
        <v>85</v>
      </c>
      <c r="C58" s="59">
        <v>1083</v>
      </c>
      <c r="D58" s="59">
        <v>2902</v>
      </c>
      <c r="E58" s="59">
        <v>1083</v>
      </c>
      <c r="F58" s="59">
        <v>1083</v>
      </c>
      <c r="G58" s="35">
        <f>F58/E58*100</f>
        <v>100</v>
      </c>
      <c r="H58" s="105">
        <v>2902</v>
      </c>
      <c r="I58" s="85">
        <f>H58/D58*100</f>
        <v>100</v>
      </c>
      <c r="J58" s="60">
        <v>2902</v>
      </c>
      <c r="K58" s="35">
        <f>J58/H58*100</f>
        <v>100</v>
      </c>
      <c r="L58" s="36">
        <v>0</v>
      </c>
      <c r="M58" s="36">
        <f>L58/H58*100</f>
        <v>0</v>
      </c>
      <c r="N58" s="105">
        <v>2848</v>
      </c>
      <c r="O58" s="86">
        <f>N58/H58*100</f>
        <v>98.13921433494141</v>
      </c>
      <c r="P58" s="36">
        <f>J58-N58</f>
        <v>54</v>
      </c>
      <c r="Q58" s="37">
        <f>P58/H58*100</f>
        <v>1.8607856650585803</v>
      </c>
      <c r="R58" s="36"/>
      <c r="S58" s="36"/>
    </row>
    <row r="59" spans="1:19" ht="23.25" customHeight="1">
      <c r="A59" s="39">
        <v>14</v>
      </c>
      <c r="B59" s="164" t="s">
        <v>86</v>
      </c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</row>
    <row r="60" spans="1:19" ht="23.25" customHeight="1">
      <c r="A60" s="40" t="s">
        <v>45</v>
      </c>
      <c r="B60" s="50" t="s">
        <v>87</v>
      </c>
      <c r="C60" s="60">
        <v>1494</v>
      </c>
      <c r="D60" s="60">
        <v>4111</v>
      </c>
      <c r="E60" s="60">
        <v>1494</v>
      </c>
      <c r="F60" s="60">
        <v>1494</v>
      </c>
      <c r="G60" s="35">
        <f>(F60/E60)*100</f>
        <v>100</v>
      </c>
      <c r="H60" s="105">
        <v>4111</v>
      </c>
      <c r="I60" s="85">
        <f>(H60/D60)*100</f>
        <v>100</v>
      </c>
      <c r="J60" s="60">
        <v>4104</v>
      </c>
      <c r="K60" s="61">
        <f>J60/H60*100</f>
        <v>99.82972512770615</v>
      </c>
      <c r="L60" s="62">
        <f>H60-J60</f>
        <v>7</v>
      </c>
      <c r="M60" s="37">
        <f>(L60/H60)*100</f>
        <v>0.17027487229384577</v>
      </c>
      <c r="N60" s="105">
        <v>4082</v>
      </c>
      <c r="O60" s="101">
        <f>N60/H60*100</f>
        <v>99.29457552906835</v>
      </c>
      <c r="P60" s="36">
        <v>22</v>
      </c>
      <c r="Q60" s="37">
        <f>P60/H60*100</f>
        <v>0.535149598637801</v>
      </c>
      <c r="R60" s="36"/>
      <c r="S60" s="36"/>
    </row>
    <row r="61" spans="1:19" ht="23.25" customHeight="1">
      <c r="A61" s="40" t="s">
        <v>46</v>
      </c>
      <c r="B61" s="50" t="s">
        <v>88</v>
      </c>
      <c r="C61" s="60">
        <v>2155</v>
      </c>
      <c r="D61" s="60">
        <v>5612</v>
      </c>
      <c r="E61" s="60">
        <v>2155</v>
      </c>
      <c r="F61" s="60">
        <v>2155</v>
      </c>
      <c r="G61" s="35">
        <f>(F61/E61)*100</f>
        <v>100</v>
      </c>
      <c r="H61" s="105">
        <v>5612</v>
      </c>
      <c r="I61" s="85">
        <f>(H61/D61)*100</f>
        <v>100</v>
      </c>
      <c r="J61" s="60">
        <v>5612</v>
      </c>
      <c r="K61" s="63">
        <f>J61/H61*100</f>
        <v>100</v>
      </c>
      <c r="L61" s="36">
        <v>0</v>
      </c>
      <c r="M61" s="36">
        <f>(L61/H61)*100</f>
        <v>0</v>
      </c>
      <c r="N61" s="105">
        <v>5607</v>
      </c>
      <c r="O61" s="101">
        <f>N61/H61*100</f>
        <v>99.91090520313614</v>
      </c>
      <c r="P61" s="36">
        <v>5</v>
      </c>
      <c r="Q61" s="37">
        <f>P61/H61*100</f>
        <v>0.08909479686386315</v>
      </c>
      <c r="R61" s="36"/>
      <c r="S61" s="36"/>
    </row>
    <row r="62" spans="1:19" ht="23.25" customHeight="1">
      <c r="A62" s="39">
        <v>15</v>
      </c>
      <c r="B62" s="164" t="s">
        <v>89</v>
      </c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</row>
    <row r="63" spans="1:19" ht="23.25" customHeight="1">
      <c r="A63" s="40" t="s">
        <v>45</v>
      </c>
      <c r="B63" s="50" t="s">
        <v>90</v>
      </c>
      <c r="C63" s="64">
        <v>951</v>
      </c>
      <c r="D63" s="64">
        <v>2721</v>
      </c>
      <c r="E63" s="64">
        <v>951</v>
      </c>
      <c r="F63" s="64">
        <v>951</v>
      </c>
      <c r="G63" s="65">
        <v>100</v>
      </c>
      <c r="H63" s="106">
        <v>2721</v>
      </c>
      <c r="I63" s="107">
        <v>100</v>
      </c>
      <c r="J63" s="64">
        <v>2697</v>
      </c>
      <c r="K63" s="75">
        <v>99.1</v>
      </c>
      <c r="L63" s="66">
        <v>24</v>
      </c>
      <c r="M63" s="75">
        <v>0.9</v>
      </c>
      <c r="N63" s="106">
        <v>2545</v>
      </c>
      <c r="O63" s="111">
        <f>N63/D63*100</f>
        <v>93.53178978316795</v>
      </c>
      <c r="P63" s="66">
        <v>152</v>
      </c>
      <c r="Q63" s="67">
        <f>P63/D63*100</f>
        <v>5.586181550900404</v>
      </c>
      <c r="R63" s="5">
        <v>201</v>
      </c>
      <c r="S63" s="5"/>
    </row>
    <row r="64" spans="1:19" ht="23.25" customHeight="1">
      <c r="A64" s="40" t="s">
        <v>46</v>
      </c>
      <c r="B64" s="50" t="s">
        <v>91</v>
      </c>
      <c r="C64" s="68">
        <v>2791</v>
      </c>
      <c r="D64" s="68">
        <v>7654</v>
      </c>
      <c r="E64" s="68">
        <v>2775</v>
      </c>
      <c r="F64" s="68">
        <v>2749</v>
      </c>
      <c r="G64" s="69">
        <v>99.063</v>
      </c>
      <c r="H64" s="102">
        <v>7633</v>
      </c>
      <c r="I64" s="108">
        <v>99.726</v>
      </c>
      <c r="J64" s="68">
        <v>7619</v>
      </c>
      <c r="K64" s="69">
        <v>99.255</v>
      </c>
      <c r="L64" s="32">
        <v>14</v>
      </c>
      <c r="M64" s="69">
        <v>0.183</v>
      </c>
      <c r="N64" s="102">
        <v>7561</v>
      </c>
      <c r="O64" s="108">
        <f>N64/D64*100</f>
        <v>98.78494904625032</v>
      </c>
      <c r="P64" s="32">
        <v>58</v>
      </c>
      <c r="Q64" s="69">
        <f>P64/D64*100</f>
        <v>0.7577737130911941</v>
      </c>
      <c r="R64" s="32"/>
      <c r="S64" s="32"/>
    </row>
    <row r="65" spans="1:19" ht="22.5" customHeight="1">
      <c r="A65" s="39" t="s">
        <v>93</v>
      </c>
      <c r="B65" s="160" t="s">
        <v>124</v>
      </c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2"/>
    </row>
    <row r="66" spans="1:19" ht="22.5" customHeight="1">
      <c r="A66" s="40">
        <v>1</v>
      </c>
      <c r="B66" s="41" t="s">
        <v>92</v>
      </c>
      <c r="C66" s="7">
        <v>4005</v>
      </c>
      <c r="D66" s="7">
        <v>12712</v>
      </c>
      <c r="E66" s="7">
        <v>4005</v>
      </c>
      <c r="F66" s="7">
        <v>4005</v>
      </c>
      <c r="G66" s="70">
        <f>F66/E66*100</f>
        <v>100</v>
      </c>
      <c r="H66" s="102">
        <v>12712</v>
      </c>
      <c r="I66" s="109">
        <f>H66/D66*100</f>
        <v>100</v>
      </c>
      <c r="J66" s="5">
        <v>12703</v>
      </c>
      <c r="K66" s="71">
        <f>J66/D66*100</f>
        <v>99.92920075519194</v>
      </c>
      <c r="L66" s="5">
        <v>9</v>
      </c>
      <c r="M66" s="71">
        <f>L66/D66*100</f>
        <v>0.07079924480805538</v>
      </c>
      <c r="N66" s="102">
        <v>12642</v>
      </c>
      <c r="O66" s="117">
        <f>N66/D66*100</f>
        <v>99.44933920704845</v>
      </c>
      <c r="P66" s="5">
        <v>61</v>
      </c>
      <c r="Q66" s="71">
        <f>P66/D66*100</f>
        <v>0.4798615481434865</v>
      </c>
      <c r="R66" s="5"/>
      <c r="S66" s="72"/>
    </row>
    <row r="67" spans="1:19" ht="22.5" customHeight="1">
      <c r="A67" s="40">
        <v>2</v>
      </c>
      <c r="B67" s="41" t="s">
        <v>125</v>
      </c>
      <c r="C67" s="7">
        <v>2054</v>
      </c>
      <c r="D67" s="7">
        <v>6199</v>
      </c>
      <c r="E67" s="7">
        <v>2054</v>
      </c>
      <c r="F67" s="7">
        <v>2054</v>
      </c>
      <c r="G67" s="149">
        <f>F67/E67*100</f>
        <v>100</v>
      </c>
      <c r="H67" s="102">
        <v>6199</v>
      </c>
      <c r="I67" s="150">
        <f>H67/D67*100</f>
        <v>100</v>
      </c>
      <c r="J67" s="7">
        <v>6190</v>
      </c>
      <c r="K67" s="151">
        <f>J67/D67*100</f>
        <v>99.85481529278916</v>
      </c>
      <c r="L67" s="152">
        <f>H67-J67</f>
        <v>9</v>
      </c>
      <c r="M67" s="151">
        <f>L67/D67*100</f>
        <v>0.14518470721084045</v>
      </c>
      <c r="N67" s="102">
        <v>6010</v>
      </c>
      <c r="O67" s="117">
        <f>N67/D67*100</f>
        <v>96.95112114857235</v>
      </c>
      <c r="P67" s="5">
        <v>180</v>
      </c>
      <c r="Q67" s="153">
        <f>P67/D67*100</f>
        <v>2.903694144216809</v>
      </c>
      <c r="R67" s="154"/>
      <c r="S67" s="72"/>
    </row>
    <row r="68" spans="1:19" ht="22.5" customHeight="1">
      <c r="A68" s="39" t="s">
        <v>94</v>
      </c>
      <c r="B68" s="160" t="s">
        <v>95</v>
      </c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2"/>
    </row>
    <row r="69" spans="1:19" ht="22.5" customHeight="1">
      <c r="A69" s="40">
        <v>1</v>
      </c>
      <c r="B69" s="41" t="s">
        <v>96</v>
      </c>
      <c r="C69" s="42">
        <v>3212</v>
      </c>
      <c r="D69" s="42">
        <v>8774</v>
      </c>
      <c r="E69" s="42">
        <v>3212</v>
      </c>
      <c r="F69" s="42">
        <v>3209</v>
      </c>
      <c r="G69" s="75">
        <f aca="true" t="shared" si="0" ref="G69:G74">F69/E69*100</f>
        <v>99.906600249066</v>
      </c>
      <c r="H69" s="100">
        <v>8767</v>
      </c>
      <c r="I69" s="111">
        <f aca="true" t="shared" si="1" ref="I69:I74">H69/D69*100</f>
        <v>99.92021882835651</v>
      </c>
      <c r="J69" s="42">
        <v>8750</v>
      </c>
      <c r="K69" s="75">
        <f aca="true" t="shared" si="2" ref="K69:K74">J69/H69*100</f>
        <v>99.806091023155</v>
      </c>
      <c r="L69" s="42">
        <v>17</v>
      </c>
      <c r="M69" s="75">
        <f aca="true" t="shared" si="3" ref="M69:M74">L69/H69*100</f>
        <v>0.19390897684498687</v>
      </c>
      <c r="N69" s="100">
        <v>8409</v>
      </c>
      <c r="O69" s="111">
        <f aca="true" t="shared" si="4" ref="O69:O74">N69/D69*100</f>
        <v>95.83998176430363</v>
      </c>
      <c r="P69" s="73">
        <v>341</v>
      </c>
      <c r="Q69" s="75">
        <f aca="true" t="shared" si="5" ref="Q69:Q74">P69/D69*100</f>
        <v>3.8864827900615455</v>
      </c>
      <c r="R69" s="42"/>
      <c r="S69" s="73"/>
    </row>
    <row r="70" spans="1:19" ht="22.5" customHeight="1">
      <c r="A70" s="40">
        <v>2</v>
      </c>
      <c r="B70" s="41" t="s">
        <v>97</v>
      </c>
      <c r="C70" s="42">
        <v>2606</v>
      </c>
      <c r="D70" s="42">
        <v>8651</v>
      </c>
      <c r="E70" s="42">
        <v>2606</v>
      </c>
      <c r="F70" s="42">
        <v>2606</v>
      </c>
      <c r="G70" s="65">
        <f t="shared" si="0"/>
        <v>100</v>
      </c>
      <c r="H70" s="100">
        <v>8651</v>
      </c>
      <c r="I70" s="107">
        <f t="shared" si="1"/>
        <v>100</v>
      </c>
      <c r="J70" s="42">
        <v>8630</v>
      </c>
      <c r="K70" s="75">
        <f t="shared" si="2"/>
        <v>99.75725349670557</v>
      </c>
      <c r="L70" s="42">
        <v>21</v>
      </c>
      <c r="M70" s="75">
        <f t="shared" si="3"/>
        <v>0.24274650329441683</v>
      </c>
      <c r="N70" s="100">
        <v>8333</v>
      </c>
      <c r="O70" s="111">
        <f t="shared" si="4"/>
        <v>96.32412437868454</v>
      </c>
      <c r="P70" s="73">
        <v>297</v>
      </c>
      <c r="Q70" s="75">
        <f t="shared" si="5"/>
        <v>3.433129118021038</v>
      </c>
      <c r="R70" s="42"/>
      <c r="S70" s="73"/>
    </row>
    <row r="71" spans="1:19" ht="22.5" customHeight="1">
      <c r="A71" s="40">
        <v>3</v>
      </c>
      <c r="B71" s="41" t="s">
        <v>98</v>
      </c>
      <c r="C71" s="42">
        <v>3390</v>
      </c>
      <c r="D71" s="42">
        <v>9082</v>
      </c>
      <c r="E71" s="42">
        <v>3388</v>
      </c>
      <c r="F71" s="42">
        <v>3388</v>
      </c>
      <c r="G71" s="65">
        <f t="shared" si="0"/>
        <v>100</v>
      </c>
      <c r="H71" s="100">
        <v>9076</v>
      </c>
      <c r="I71" s="111">
        <f t="shared" si="1"/>
        <v>99.93393525655142</v>
      </c>
      <c r="J71" s="42">
        <v>9047</v>
      </c>
      <c r="K71" s="75">
        <f t="shared" si="2"/>
        <v>99.6804759806082</v>
      </c>
      <c r="L71" s="42">
        <v>29</v>
      </c>
      <c r="M71" s="75">
        <f t="shared" si="3"/>
        <v>0.3195240193918025</v>
      </c>
      <c r="N71" s="100">
        <v>8668</v>
      </c>
      <c r="O71" s="111">
        <f t="shared" si="4"/>
        <v>95.44153270204801</v>
      </c>
      <c r="P71" s="73">
        <v>379</v>
      </c>
      <c r="Q71" s="75">
        <f t="shared" si="5"/>
        <v>4.173089627835279</v>
      </c>
      <c r="R71" s="73"/>
      <c r="S71" s="73"/>
    </row>
    <row r="72" spans="1:19" ht="22.5" customHeight="1">
      <c r="A72" s="40">
        <v>4</v>
      </c>
      <c r="B72" s="41" t="s">
        <v>99</v>
      </c>
      <c r="C72" s="42">
        <v>2920</v>
      </c>
      <c r="D72" s="42">
        <v>8707</v>
      </c>
      <c r="E72" s="42">
        <v>2919</v>
      </c>
      <c r="F72" s="42">
        <v>2919</v>
      </c>
      <c r="G72" s="65">
        <f>F72/E72*100</f>
        <v>100</v>
      </c>
      <c r="H72" s="100">
        <v>8706</v>
      </c>
      <c r="I72" s="111">
        <f>H72/D72*100</f>
        <v>99.98851498794073</v>
      </c>
      <c r="J72" s="42">
        <v>8625</v>
      </c>
      <c r="K72" s="75">
        <f>J72/H72*100</f>
        <v>99.0696071674707</v>
      </c>
      <c r="L72" s="42">
        <v>81</v>
      </c>
      <c r="M72" s="75">
        <f>L72/H72*100</f>
        <v>0.9303928325292902</v>
      </c>
      <c r="N72" s="100">
        <v>8001</v>
      </c>
      <c r="O72" s="111">
        <f>N72/D72*100</f>
        <v>91.89158148616056</v>
      </c>
      <c r="P72" s="73">
        <v>624</v>
      </c>
      <c r="Q72" s="75">
        <f>P72/D72*100</f>
        <v>7.166647524979901</v>
      </c>
      <c r="R72" s="42"/>
      <c r="S72" s="42"/>
    </row>
    <row r="73" spans="1:19" ht="22.5" customHeight="1">
      <c r="A73" s="40">
        <v>5</v>
      </c>
      <c r="B73" s="41" t="s">
        <v>100</v>
      </c>
      <c r="C73" s="42">
        <v>2476</v>
      </c>
      <c r="D73" s="42">
        <v>7470</v>
      </c>
      <c r="E73" s="42">
        <v>2476</v>
      </c>
      <c r="F73" s="42">
        <v>2476</v>
      </c>
      <c r="G73" s="65">
        <f t="shared" si="0"/>
        <v>100</v>
      </c>
      <c r="H73" s="100">
        <v>7470</v>
      </c>
      <c r="I73" s="107">
        <f t="shared" si="1"/>
        <v>100</v>
      </c>
      <c r="J73" s="42">
        <v>7387</v>
      </c>
      <c r="K73" s="75">
        <f t="shared" si="2"/>
        <v>98.88888888888889</v>
      </c>
      <c r="L73" s="42">
        <v>83</v>
      </c>
      <c r="M73" s="75">
        <f t="shared" si="3"/>
        <v>1.1111111111111112</v>
      </c>
      <c r="N73" s="100">
        <v>7258</v>
      </c>
      <c r="O73" s="111">
        <f t="shared" si="4"/>
        <v>97.16198125836681</v>
      </c>
      <c r="P73" s="73">
        <v>129</v>
      </c>
      <c r="Q73" s="75">
        <f t="shared" si="5"/>
        <v>1.7269076305220885</v>
      </c>
      <c r="R73" s="42"/>
      <c r="S73" s="73"/>
    </row>
    <row r="74" spans="1:19" ht="22.5" customHeight="1">
      <c r="A74" s="40">
        <v>6</v>
      </c>
      <c r="B74" s="41" t="s">
        <v>101</v>
      </c>
      <c r="C74" s="42">
        <v>1707</v>
      </c>
      <c r="D74" s="42">
        <v>5438</v>
      </c>
      <c r="E74" s="42">
        <v>1707</v>
      </c>
      <c r="F74" s="42">
        <v>1706</v>
      </c>
      <c r="G74" s="75">
        <f t="shared" si="0"/>
        <v>99.94141769185705</v>
      </c>
      <c r="H74" s="100">
        <v>5436</v>
      </c>
      <c r="I74" s="111">
        <f t="shared" si="1"/>
        <v>99.96322177271055</v>
      </c>
      <c r="J74" s="42">
        <v>5429</v>
      </c>
      <c r="K74" s="75">
        <f t="shared" si="2"/>
        <v>99.87122884473878</v>
      </c>
      <c r="L74" s="42">
        <v>7</v>
      </c>
      <c r="M74" s="75">
        <f t="shared" si="3"/>
        <v>0.1287711552612215</v>
      </c>
      <c r="N74" s="100">
        <v>5359</v>
      </c>
      <c r="O74" s="111">
        <f t="shared" si="4"/>
        <v>98.54726002206694</v>
      </c>
      <c r="P74" s="73">
        <v>70</v>
      </c>
      <c r="Q74" s="75">
        <f t="shared" si="5"/>
        <v>1.2872379551305628</v>
      </c>
      <c r="R74" s="42"/>
      <c r="S74" s="42"/>
    </row>
    <row r="75" spans="1:19" ht="22.5" customHeight="1">
      <c r="A75" s="40">
        <v>7</v>
      </c>
      <c r="B75" s="41" t="s">
        <v>102</v>
      </c>
      <c r="C75" s="74">
        <v>4729</v>
      </c>
      <c r="D75" s="64">
        <v>11814</v>
      </c>
      <c r="E75" s="64">
        <v>4728</v>
      </c>
      <c r="F75" s="64">
        <v>4728</v>
      </c>
      <c r="G75" s="65">
        <v>100</v>
      </c>
      <c r="H75" s="106">
        <v>11813</v>
      </c>
      <c r="I75" s="111">
        <f>H75/D75*100</f>
        <v>99.9915354663958</v>
      </c>
      <c r="J75" s="64">
        <v>11791</v>
      </c>
      <c r="K75" s="75">
        <f>J75/D75*100</f>
        <v>99.80531572710343</v>
      </c>
      <c r="L75" s="66">
        <v>22</v>
      </c>
      <c r="M75" s="75">
        <f>L75/D75*100</f>
        <v>0.186219739292365</v>
      </c>
      <c r="N75" s="106">
        <v>11534</v>
      </c>
      <c r="O75" s="108">
        <f aca="true" t="shared" si="6" ref="O75:O82">N75/D75*100</f>
        <v>97.62993059082444</v>
      </c>
      <c r="P75" s="66">
        <v>257</v>
      </c>
      <c r="Q75" s="69">
        <f aca="true" t="shared" si="7" ref="Q75:Q82">P75/D75*100</f>
        <v>2.175385136278991</v>
      </c>
      <c r="R75" s="32">
        <v>2</v>
      </c>
      <c r="S75" s="5"/>
    </row>
    <row r="76" spans="1:19" ht="22.5" customHeight="1">
      <c r="A76" s="158">
        <v>8</v>
      </c>
      <c r="B76" s="41" t="s">
        <v>103</v>
      </c>
      <c r="C76" s="68">
        <v>2791</v>
      </c>
      <c r="D76" s="68">
        <v>7654</v>
      </c>
      <c r="E76" s="68">
        <v>2775</v>
      </c>
      <c r="F76" s="68">
        <v>2749</v>
      </c>
      <c r="G76" s="69">
        <v>99.063</v>
      </c>
      <c r="H76" s="102">
        <v>7633</v>
      </c>
      <c r="I76" s="108">
        <v>99.726</v>
      </c>
      <c r="J76" s="68">
        <v>7619</v>
      </c>
      <c r="K76" s="69">
        <v>99.255</v>
      </c>
      <c r="L76" s="32">
        <v>14</v>
      </c>
      <c r="M76" s="69">
        <v>0.183</v>
      </c>
      <c r="N76" s="102">
        <v>7561</v>
      </c>
      <c r="O76" s="108">
        <f t="shared" si="6"/>
        <v>98.78494904625032</v>
      </c>
      <c r="P76" s="32">
        <v>58</v>
      </c>
      <c r="Q76" s="69">
        <f t="shared" si="7"/>
        <v>0.7577737130911941</v>
      </c>
      <c r="R76" s="32"/>
      <c r="S76" s="32"/>
    </row>
    <row r="77" spans="1:19" ht="22.5" customHeight="1">
      <c r="A77" s="159"/>
      <c r="B77" s="41" t="s">
        <v>123</v>
      </c>
      <c r="C77" s="64">
        <v>951</v>
      </c>
      <c r="D77" s="64">
        <v>2721</v>
      </c>
      <c r="E77" s="64">
        <v>951</v>
      </c>
      <c r="F77" s="64">
        <v>951</v>
      </c>
      <c r="G77" s="65">
        <v>100</v>
      </c>
      <c r="H77" s="106">
        <v>2721</v>
      </c>
      <c r="I77" s="107">
        <v>100</v>
      </c>
      <c r="J77" s="64">
        <v>2697</v>
      </c>
      <c r="K77" s="75">
        <v>99.1</v>
      </c>
      <c r="L77" s="66">
        <v>24</v>
      </c>
      <c r="M77" s="75">
        <v>0.9</v>
      </c>
      <c r="N77" s="106">
        <v>2545</v>
      </c>
      <c r="O77" s="111">
        <f t="shared" si="6"/>
        <v>93.53178978316795</v>
      </c>
      <c r="P77" s="66">
        <v>152</v>
      </c>
      <c r="Q77" s="67">
        <f t="shared" si="7"/>
        <v>5.586181550900404</v>
      </c>
      <c r="R77" s="5">
        <v>201</v>
      </c>
      <c r="S77" s="5"/>
    </row>
    <row r="78" spans="1:19" ht="22.5" customHeight="1">
      <c r="A78" s="40">
        <v>9</v>
      </c>
      <c r="B78" s="41" t="s">
        <v>104</v>
      </c>
      <c r="C78" s="7">
        <v>2072</v>
      </c>
      <c r="D78" s="7">
        <v>10938</v>
      </c>
      <c r="E78" s="7">
        <v>2072</v>
      </c>
      <c r="F78" s="7">
        <v>2072</v>
      </c>
      <c r="G78" s="8">
        <v>100</v>
      </c>
      <c r="H78" s="102">
        <v>10938</v>
      </c>
      <c r="I78" s="103">
        <v>100</v>
      </c>
      <c r="J78" s="7">
        <v>10894</v>
      </c>
      <c r="K78" s="6">
        <f>J78/D78*100</f>
        <v>99.59773267507771</v>
      </c>
      <c r="L78" s="5">
        <v>44</v>
      </c>
      <c r="M78" s="6">
        <v>0.4</v>
      </c>
      <c r="N78" s="102">
        <v>10573</v>
      </c>
      <c r="O78" s="108">
        <f t="shared" si="6"/>
        <v>96.66300969098556</v>
      </c>
      <c r="P78" s="5">
        <v>321</v>
      </c>
      <c r="Q78" s="67">
        <f t="shared" si="7"/>
        <v>2.9347229840921556</v>
      </c>
      <c r="R78" s="76"/>
      <c r="S78" s="5"/>
    </row>
    <row r="79" spans="1:19" ht="22.5" customHeight="1">
      <c r="A79" s="40">
        <v>10</v>
      </c>
      <c r="B79" s="41" t="s">
        <v>105</v>
      </c>
      <c r="C79" s="77">
        <v>2476</v>
      </c>
      <c r="D79" s="77">
        <v>8022</v>
      </c>
      <c r="E79" s="93">
        <v>2476</v>
      </c>
      <c r="F79" s="77">
        <v>2476</v>
      </c>
      <c r="G79" s="78">
        <v>100</v>
      </c>
      <c r="H79" s="112">
        <v>8022</v>
      </c>
      <c r="I79" s="113">
        <v>100</v>
      </c>
      <c r="J79" s="77">
        <v>8004</v>
      </c>
      <c r="K79" s="79">
        <f>J79/D79*100</f>
        <v>99.77561705310396</v>
      </c>
      <c r="L79" s="80">
        <v>18</v>
      </c>
      <c r="M79" s="80">
        <v>0.22</v>
      </c>
      <c r="N79" s="112">
        <v>7948</v>
      </c>
      <c r="O79" s="108">
        <f t="shared" si="6"/>
        <v>99.07753677387186</v>
      </c>
      <c r="P79" s="80">
        <v>56</v>
      </c>
      <c r="Q79" s="67">
        <f t="shared" si="7"/>
        <v>0.6980802792321117</v>
      </c>
      <c r="R79" s="76"/>
      <c r="S79" s="5"/>
    </row>
    <row r="80" spans="1:19" ht="22.5" customHeight="1">
      <c r="A80" s="40">
        <v>11</v>
      </c>
      <c r="B80" s="41" t="s">
        <v>106</v>
      </c>
      <c r="C80" s="7">
        <v>2275</v>
      </c>
      <c r="D80" s="7">
        <v>5730</v>
      </c>
      <c r="E80" s="7">
        <v>2275</v>
      </c>
      <c r="F80" s="7">
        <v>2275</v>
      </c>
      <c r="G80" s="8">
        <v>100</v>
      </c>
      <c r="H80" s="102">
        <v>5730</v>
      </c>
      <c r="I80" s="103">
        <v>100</v>
      </c>
      <c r="J80" s="7">
        <v>5730</v>
      </c>
      <c r="K80" s="8">
        <v>100</v>
      </c>
      <c r="L80" s="5">
        <v>0</v>
      </c>
      <c r="M80" s="5">
        <v>0</v>
      </c>
      <c r="N80" s="102">
        <v>5650</v>
      </c>
      <c r="O80" s="108">
        <f t="shared" si="6"/>
        <v>98.60383944153578</v>
      </c>
      <c r="P80" s="5">
        <v>80</v>
      </c>
      <c r="Q80" s="67">
        <f t="shared" si="7"/>
        <v>1.3961605584642234</v>
      </c>
      <c r="R80" s="5"/>
      <c r="S80" s="5"/>
    </row>
    <row r="81" spans="1:19" ht="22.5" customHeight="1">
      <c r="A81" s="40">
        <v>12</v>
      </c>
      <c r="B81" s="41" t="s">
        <v>107</v>
      </c>
      <c r="C81" s="74">
        <v>2666</v>
      </c>
      <c r="D81" s="74">
        <v>7655</v>
      </c>
      <c r="E81" s="74">
        <v>2666</v>
      </c>
      <c r="F81" s="74">
        <v>2666</v>
      </c>
      <c r="G81" s="81">
        <v>100</v>
      </c>
      <c r="H81" s="106">
        <v>7655</v>
      </c>
      <c r="I81" s="107">
        <v>100</v>
      </c>
      <c r="J81" s="74">
        <v>7623</v>
      </c>
      <c r="K81" s="142">
        <v>99.6</v>
      </c>
      <c r="L81" s="82">
        <v>32</v>
      </c>
      <c r="M81" s="142">
        <v>0.4</v>
      </c>
      <c r="N81" s="106">
        <v>7439</v>
      </c>
      <c r="O81" s="108">
        <f t="shared" si="6"/>
        <v>97.17831482691052</v>
      </c>
      <c r="P81" s="82">
        <v>184</v>
      </c>
      <c r="Q81" s="67">
        <f t="shared" si="7"/>
        <v>2.40365774003919</v>
      </c>
      <c r="R81" s="5"/>
      <c r="S81" s="5"/>
    </row>
    <row r="82" spans="1:19" ht="22.5" customHeight="1">
      <c r="A82" s="40">
        <v>13</v>
      </c>
      <c r="B82" s="41" t="s">
        <v>108</v>
      </c>
      <c r="C82" s="83">
        <v>1625</v>
      </c>
      <c r="D82" s="83">
        <v>4916</v>
      </c>
      <c r="E82" s="74">
        <v>1625</v>
      </c>
      <c r="F82" s="74">
        <v>1625</v>
      </c>
      <c r="G82" s="81">
        <v>100</v>
      </c>
      <c r="H82" s="106">
        <v>4916</v>
      </c>
      <c r="I82" s="107">
        <v>100</v>
      </c>
      <c r="J82" s="74">
        <v>4910</v>
      </c>
      <c r="K82" s="82">
        <v>99.88</v>
      </c>
      <c r="L82" s="82">
        <v>6</v>
      </c>
      <c r="M82" s="82">
        <v>0.12</v>
      </c>
      <c r="N82" s="106">
        <v>4892</v>
      </c>
      <c r="O82" s="108">
        <f t="shared" si="6"/>
        <v>99.51179820992677</v>
      </c>
      <c r="P82" s="82">
        <v>18</v>
      </c>
      <c r="Q82" s="67">
        <f t="shared" si="7"/>
        <v>0.3661513425549227</v>
      </c>
      <c r="R82" s="5"/>
      <c r="S82" s="5"/>
    </row>
    <row r="83" spans="1:19" ht="21" customHeight="1">
      <c r="A83" s="39" t="s">
        <v>109</v>
      </c>
      <c r="B83" s="160" t="s">
        <v>110</v>
      </c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2"/>
    </row>
    <row r="84" spans="1:19" ht="21" customHeight="1">
      <c r="A84" s="40">
        <v>1</v>
      </c>
      <c r="B84" s="41" t="s">
        <v>115</v>
      </c>
      <c r="C84" s="93">
        <v>3944</v>
      </c>
      <c r="D84" s="93">
        <v>11187</v>
      </c>
      <c r="E84" s="93">
        <v>3944</v>
      </c>
      <c r="F84" s="93">
        <v>3944</v>
      </c>
      <c r="G84" s="94">
        <f>F84/E84*100</f>
        <v>100</v>
      </c>
      <c r="H84" s="115">
        <v>11187</v>
      </c>
      <c r="I84" s="114">
        <f>H84/D84*100</f>
        <v>100</v>
      </c>
      <c r="J84" s="93">
        <v>11183</v>
      </c>
      <c r="K84" s="94">
        <f>J84/D84*100</f>
        <v>99.96424421203183</v>
      </c>
      <c r="L84" s="95">
        <v>4</v>
      </c>
      <c r="M84" s="96">
        <f>L84/D84*100</f>
        <v>0.03575578796817735</v>
      </c>
      <c r="N84" s="102">
        <v>11157</v>
      </c>
      <c r="O84" s="117">
        <f>N84/D84*100</f>
        <v>99.73183159023867</v>
      </c>
      <c r="P84" s="95">
        <v>26</v>
      </c>
      <c r="Q84" s="96">
        <f>P84/D84*100</f>
        <v>0.23241262179315275</v>
      </c>
      <c r="R84" s="95">
        <v>0</v>
      </c>
      <c r="S84" s="72"/>
    </row>
    <row r="85" spans="1:19" ht="21" customHeight="1">
      <c r="A85" s="40">
        <v>2</v>
      </c>
      <c r="B85" s="41" t="s">
        <v>116</v>
      </c>
      <c r="C85" s="93">
        <v>2570</v>
      </c>
      <c r="D85" s="93">
        <v>8445</v>
      </c>
      <c r="E85" s="93">
        <v>2570</v>
      </c>
      <c r="F85" s="93">
        <v>2570</v>
      </c>
      <c r="G85" s="94">
        <f>F85/E85*100</f>
        <v>100</v>
      </c>
      <c r="H85" s="115">
        <v>8445</v>
      </c>
      <c r="I85" s="114">
        <f>H85/D85*100</f>
        <v>100</v>
      </c>
      <c r="J85" s="93">
        <v>8445</v>
      </c>
      <c r="K85" s="94">
        <f>J85/D85*100</f>
        <v>100</v>
      </c>
      <c r="L85" s="95">
        <v>0</v>
      </c>
      <c r="M85" s="96">
        <f>L85/D85*100</f>
        <v>0</v>
      </c>
      <c r="N85" s="102">
        <v>8418</v>
      </c>
      <c r="O85" s="117">
        <f>N85/D85*100</f>
        <v>99.68028419182949</v>
      </c>
      <c r="P85" s="95">
        <v>27</v>
      </c>
      <c r="Q85" s="96">
        <f>P85/D85*100</f>
        <v>0.3197158081705151</v>
      </c>
      <c r="R85" s="95"/>
      <c r="S85" s="72"/>
    </row>
    <row r="86" spans="1:19" ht="21" customHeight="1">
      <c r="A86" s="40">
        <v>3</v>
      </c>
      <c r="B86" s="41" t="s">
        <v>117</v>
      </c>
      <c r="C86" s="93">
        <v>4005</v>
      </c>
      <c r="D86" s="93">
        <v>12712</v>
      </c>
      <c r="E86" s="93">
        <v>4005</v>
      </c>
      <c r="F86" s="93">
        <v>4005</v>
      </c>
      <c r="G86" s="92">
        <f>F86/E86*100</f>
        <v>100</v>
      </c>
      <c r="H86" s="115">
        <v>12712</v>
      </c>
      <c r="I86" s="110">
        <f>H86/D86*100</f>
        <v>100</v>
      </c>
      <c r="J86" s="93">
        <v>12703</v>
      </c>
      <c r="K86" s="91">
        <f>J86/D86*100</f>
        <v>99.92920075519194</v>
      </c>
      <c r="L86" s="90">
        <v>9</v>
      </c>
      <c r="M86" s="91">
        <f>L86/D86*100</f>
        <v>0.07079924480805538</v>
      </c>
      <c r="N86" s="102">
        <v>12643</v>
      </c>
      <c r="O86" s="117">
        <f>N86/D86*100</f>
        <v>99.4572057898049</v>
      </c>
      <c r="P86" s="90">
        <v>60</v>
      </c>
      <c r="Q86" s="91">
        <f>P86/D86*100</f>
        <v>0.4719949653870359</v>
      </c>
      <c r="R86" s="90"/>
      <c r="S86" s="119"/>
    </row>
    <row r="87" spans="1:19" ht="21" customHeight="1">
      <c r="A87" s="40">
        <v>4</v>
      </c>
      <c r="B87" s="41" t="s">
        <v>118</v>
      </c>
      <c r="C87" s="93">
        <v>2840</v>
      </c>
      <c r="D87" s="93">
        <v>8296</v>
      </c>
      <c r="E87" s="93">
        <v>2840</v>
      </c>
      <c r="F87" s="93">
        <v>2840</v>
      </c>
      <c r="G87" s="92">
        <f>F87/E87*100</f>
        <v>100</v>
      </c>
      <c r="H87" s="115">
        <v>8296</v>
      </c>
      <c r="I87" s="110">
        <f>H87/D87*100</f>
        <v>100</v>
      </c>
      <c r="J87" s="93">
        <v>8282</v>
      </c>
      <c r="K87" s="91">
        <f>J87/D87*100</f>
        <v>99.83124397299903</v>
      </c>
      <c r="L87" s="90">
        <v>14</v>
      </c>
      <c r="M87" s="91">
        <f>L87/D87*100</f>
        <v>0.16875602700096431</v>
      </c>
      <c r="N87" s="102">
        <v>8255</v>
      </c>
      <c r="O87" s="117">
        <f>N87/D87*100</f>
        <v>99.50578592092575</v>
      </c>
      <c r="P87" s="90">
        <v>27</v>
      </c>
      <c r="Q87" s="91">
        <f>P87/D87*100</f>
        <v>0.3254580520732883</v>
      </c>
      <c r="R87" s="90">
        <v>0</v>
      </c>
      <c r="S87" s="120"/>
    </row>
    <row r="88" spans="1:19" ht="21" customHeight="1">
      <c r="A88" s="40">
        <v>5</v>
      </c>
      <c r="B88" s="41" t="s">
        <v>119</v>
      </c>
      <c r="C88" s="93">
        <v>3312</v>
      </c>
      <c r="D88" s="93">
        <v>9210</v>
      </c>
      <c r="E88" s="93">
        <v>3312</v>
      </c>
      <c r="F88" s="93">
        <v>3312</v>
      </c>
      <c r="G88" s="92">
        <f>F88/E88*100</f>
        <v>100</v>
      </c>
      <c r="H88" s="115">
        <v>9198</v>
      </c>
      <c r="I88" s="118">
        <f>H88/D88*100</f>
        <v>99.86970684039088</v>
      </c>
      <c r="J88" s="93">
        <v>9197</v>
      </c>
      <c r="K88" s="91">
        <f>J88/D88*100</f>
        <v>99.85884907709011</v>
      </c>
      <c r="L88" s="90">
        <v>1</v>
      </c>
      <c r="M88" s="91">
        <f>L88/D88*100</f>
        <v>0.010857763300760045</v>
      </c>
      <c r="N88" s="102">
        <v>9159</v>
      </c>
      <c r="O88" s="117">
        <f>N88/D88*100</f>
        <v>99.44625407166123</v>
      </c>
      <c r="P88" s="90">
        <v>38</v>
      </c>
      <c r="Q88" s="91">
        <f>P88/D88*100</f>
        <v>0.4125950054288816</v>
      </c>
      <c r="R88" s="90">
        <v>0</v>
      </c>
      <c r="S88" s="120"/>
    </row>
    <row r="89" spans="1:19" ht="21" customHeight="1">
      <c r="A89" s="39" t="s">
        <v>111</v>
      </c>
      <c r="B89" s="160" t="s">
        <v>112</v>
      </c>
      <c r="C89" s="161"/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2"/>
    </row>
    <row r="90" spans="1:20" ht="21" customHeight="1">
      <c r="A90" s="40">
        <v>1</v>
      </c>
      <c r="B90" s="41" t="s">
        <v>113</v>
      </c>
      <c r="C90" s="7">
        <v>1206</v>
      </c>
      <c r="D90" s="7">
        <v>3885</v>
      </c>
      <c r="E90" s="7">
        <v>1206</v>
      </c>
      <c r="F90" s="7">
        <v>1205</v>
      </c>
      <c r="G90" s="6">
        <v>99.91708126036484</v>
      </c>
      <c r="H90" s="102">
        <v>3882</v>
      </c>
      <c r="I90" s="108">
        <v>99.92277992277992</v>
      </c>
      <c r="J90" s="7">
        <v>3873</v>
      </c>
      <c r="K90" s="6">
        <v>99.76816074188562</v>
      </c>
      <c r="L90" s="5">
        <v>9</v>
      </c>
      <c r="M90" s="6">
        <v>1</v>
      </c>
      <c r="N90" s="102">
        <v>3778</v>
      </c>
      <c r="O90" s="116">
        <v>97.24581724581725</v>
      </c>
      <c r="P90" s="5">
        <v>95</v>
      </c>
      <c r="Q90" s="6">
        <v>2.445302445302445</v>
      </c>
      <c r="R90" s="5">
        <v>0</v>
      </c>
      <c r="S90" s="5"/>
      <c r="T90" s="24"/>
    </row>
    <row r="91" spans="1:20" ht="21" customHeight="1">
      <c r="A91" s="40">
        <v>2</v>
      </c>
      <c r="B91" s="41" t="s">
        <v>114</v>
      </c>
      <c r="C91" s="84">
        <v>2096</v>
      </c>
      <c r="D91" s="84">
        <v>6150</v>
      </c>
      <c r="E91" s="84">
        <v>2096</v>
      </c>
      <c r="F91" s="84">
        <v>2096</v>
      </c>
      <c r="G91" s="85">
        <v>100</v>
      </c>
      <c r="H91" s="84">
        <v>6150</v>
      </c>
      <c r="I91" s="85">
        <v>100</v>
      </c>
      <c r="J91" s="84">
        <v>6150</v>
      </c>
      <c r="K91" s="85">
        <f>J91/D91*100</f>
        <v>100</v>
      </c>
      <c r="L91" s="84">
        <v>0</v>
      </c>
      <c r="M91" s="143">
        <v>0</v>
      </c>
      <c r="N91" s="84">
        <v>6060</v>
      </c>
      <c r="O91" s="86">
        <f>N91/D91*100</f>
        <v>98.53658536585365</v>
      </c>
      <c r="P91" s="34">
        <v>90</v>
      </c>
      <c r="Q91" s="86">
        <f>P91/D91*100</f>
        <v>1.4634146341463417</v>
      </c>
      <c r="R91" s="84">
        <v>37</v>
      </c>
      <c r="S91" s="102"/>
      <c r="T91" s="24"/>
    </row>
  </sheetData>
  <sheetProtection/>
  <mergeCells count="45">
    <mergeCell ref="I1:Q1"/>
    <mergeCell ref="I2:Q2"/>
    <mergeCell ref="E8:E9"/>
    <mergeCell ref="F8:G8"/>
    <mergeCell ref="H8:I8"/>
    <mergeCell ref="L8:M8"/>
    <mergeCell ref="J8:K8"/>
    <mergeCell ref="A1:D1"/>
    <mergeCell ref="A2:D2"/>
    <mergeCell ref="A4:S4"/>
    <mergeCell ref="A5:S5"/>
    <mergeCell ref="A8:A9"/>
    <mergeCell ref="A6:S6"/>
    <mergeCell ref="A7:S7"/>
    <mergeCell ref="B8:B9"/>
    <mergeCell ref="C8:C9"/>
    <mergeCell ref="P8:Q8"/>
    <mergeCell ref="D8:D9"/>
    <mergeCell ref="B11:S11"/>
    <mergeCell ref="B14:S14"/>
    <mergeCell ref="B17:S17"/>
    <mergeCell ref="B18:S18"/>
    <mergeCell ref="B21:S21"/>
    <mergeCell ref="N8:O8"/>
    <mergeCell ref="R8:R9"/>
    <mergeCell ref="S8:S9"/>
    <mergeCell ref="B59:S59"/>
    <mergeCell ref="B24:S24"/>
    <mergeCell ref="B62:S62"/>
    <mergeCell ref="B27:S27"/>
    <mergeCell ref="B30:S30"/>
    <mergeCell ref="B33:S33"/>
    <mergeCell ref="B36:S36"/>
    <mergeCell ref="B39:S39"/>
    <mergeCell ref="B42:S42"/>
    <mergeCell ref="A76:A77"/>
    <mergeCell ref="B65:S65"/>
    <mergeCell ref="B68:S68"/>
    <mergeCell ref="B83:S83"/>
    <mergeCell ref="B89:S89"/>
    <mergeCell ref="R1:S1"/>
    <mergeCell ref="B45:S45"/>
    <mergeCell ref="B48:S48"/>
    <mergeCell ref="B51:S51"/>
    <mergeCell ref="B55:S55"/>
  </mergeCells>
  <printOptions/>
  <pageMargins left="0.472440945" right="0.275590551181102" top="0.62992125984252" bottom="0.62992125984252" header="0.275590551181102" footer="0.2362204724409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8" sqref="L1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Duong Linh</cp:lastModifiedBy>
  <cp:lastPrinted>2024-04-22T07:16:03Z</cp:lastPrinted>
  <dcterms:created xsi:type="dcterms:W3CDTF">2017-08-27T04:08:24Z</dcterms:created>
  <dcterms:modified xsi:type="dcterms:W3CDTF">2024-05-08T09:43:32Z</dcterms:modified>
  <cp:category/>
  <cp:version/>
  <cp:contentType/>
  <cp:contentStatus/>
</cp:coreProperties>
</file>