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9200" windowHeight="5316" tabRatio="396" activeTab="0"/>
  </bookViews>
  <sheets>
    <sheet name="Tổng hợp" sheetId="1" r:id="rId1"/>
  </sheets>
  <externalReferences>
    <externalReference r:id="rId4"/>
  </externalReferences>
  <definedNames>
    <definedName name="_xlnm._FilterDatabase" localSheetId="0" hidden="1">'Tổng hợp'!$A$7:$CD$330</definedName>
    <definedName name="_xlnm.Print_Area" localSheetId="0">'Tổng hợp'!$C$1:$CC$463</definedName>
    <definedName name="_xlnm.Print_Titles" localSheetId="0">'Tổng hợp'!$6:$7</definedName>
  </definedNames>
  <calcPr fullCalcOnLoad="1"/>
</workbook>
</file>

<file path=xl/sharedStrings.xml><?xml version="1.0" encoding="utf-8"?>
<sst xmlns="http://schemas.openxmlformats.org/spreadsheetml/2006/main" count="3660" uniqueCount="1444">
  <si>
    <t>Ống</t>
  </si>
  <si>
    <t>Lidocain (hydroclorid)</t>
  </si>
  <si>
    <t>Celecoxib</t>
  </si>
  <si>
    <t>Viên</t>
  </si>
  <si>
    <t>Diclofenac</t>
  </si>
  <si>
    <t>Ibuprofen</t>
  </si>
  <si>
    <t>Loxoprofen</t>
  </si>
  <si>
    <t>Paracetamol (acetaminophen)</t>
  </si>
  <si>
    <t>Gói</t>
  </si>
  <si>
    <t>Paracetamol  + Methocarbamol</t>
  </si>
  <si>
    <t>Piroxicam</t>
  </si>
  <si>
    <t>Colchicin</t>
  </si>
  <si>
    <t>Leflunomid</t>
  </si>
  <si>
    <t>Fexofenadin</t>
  </si>
  <si>
    <t>Tube</t>
  </si>
  <si>
    <t>Nor epinephrin (Nor adrenalin)</t>
  </si>
  <si>
    <t>Gabapentin</t>
  </si>
  <si>
    <t>Valproat natri</t>
  </si>
  <si>
    <t>Amoxicilin</t>
  </si>
  <si>
    <t>Ampicilin (muối natri)</t>
  </si>
  <si>
    <t>Cefaclor</t>
  </si>
  <si>
    <t>Cefadroxil</t>
  </si>
  <si>
    <t>Cefdinir</t>
  </si>
  <si>
    <t>Cefoperazon*</t>
  </si>
  <si>
    <t>Cefoperazon* + Sulbactam</t>
  </si>
  <si>
    <t>Cefotaxim</t>
  </si>
  <si>
    <t>Cefoxitin</t>
  </si>
  <si>
    <t>Cefradin</t>
  </si>
  <si>
    <t>Cefuroxim</t>
  </si>
  <si>
    <t>Cloxacilin</t>
  </si>
  <si>
    <t>Metronidazol</t>
  </si>
  <si>
    <t>Clindamycin</t>
  </si>
  <si>
    <t>Azithromycin</t>
  </si>
  <si>
    <t>Spiramycin</t>
  </si>
  <si>
    <t>Ciprofloxacin</t>
  </si>
  <si>
    <t>Levofloxacin</t>
  </si>
  <si>
    <t>Moxifloxacin</t>
  </si>
  <si>
    <t>Ofloxacin</t>
  </si>
  <si>
    <t>Sulfamethoxazol + trimethoprim</t>
  </si>
  <si>
    <t>Teicoplanin*</t>
  </si>
  <si>
    <t>Vancomycin*</t>
  </si>
  <si>
    <t>Aciclovir</t>
  </si>
  <si>
    <t>Itraconazol</t>
  </si>
  <si>
    <t>Calci folinat</t>
  </si>
  <si>
    <t>Cisplatin</t>
  </si>
  <si>
    <t>Docetaxel</t>
  </si>
  <si>
    <t xml:space="preserve">Doxorubicin </t>
  </si>
  <si>
    <t>Irinotecan</t>
  </si>
  <si>
    <t>Paclitaxel</t>
  </si>
  <si>
    <t>Alfuzosin</t>
  </si>
  <si>
    <t>Sắt fumarat + acid folic</t>
  </si>
  <si>
    <t>Tranexamic acid</t>
  </si>
  <si>
    <t>Deferipron</t>
  </si>
  <si>
    <t>Erythropoietin</t>
  </si>
  <si>
    <t>Atenolol</t>
  </si>
  <si>
    <t>Nicorandil</t>
  </si>
  <si>
    <t>Enalapril + Hydroclorothiazid</t>
  </si>
  <si>
    <t>Irbesartan</t>
  </si>
  <si>
    <t>Lisinopril + 
Hydroclorothiazid</t>
  </si>
  <si>
    <t>Losartan + hydroclorothiazid</t>
  </si>
  <si>
    <t>Fenofibrat</t>
  </si>
  <si>
    <t>Citicolin</t>
  </si>
  <si>
    <t>Fructose -1, 6- diphosphate sodium</t>
  </si>
  <si>
    <t>Piracetam</t>
  </si>
  <si>
    <t xml:space="preserve">Mupirocin </t>
  </si>
  <si>
    <t>Famotidin</t>
  </si>
  <si>
    <t>Omeprazol</t>
  </si>
  <si>
    <t>Pantoprazol</t>
  </si>
  <si>
    <t>Sucralfat</t>
  </si>
  <si>
    <t>Acetyl leucin</t>
  </si>
  <si>
    <t>Arginin</t>
  </si>
  <si>
    <t>Glycyrrhizin + Glycin + L- Cystein</t>
  </si>
  <si>
    <t>Trimebutin maleat</t>
  </si>
  <si>
    <t>Methyl prednisolon</t>
  </si>
  <si>
    <t>Acarbose</t>
  </si>
  <si>
    <t>Gliclazid</t>
  </si>
  <si>
    <t>Glimepirid</t>
  </si>
  <si>
    <t>Metformin</t>
  </si>
  <si>
    <t>Metformin + Glibenclamid</t>
  </si>
  <si>
    <t>Levothyroxin (muối natri)</t>
  </si>
  <si>
    <t>Thiamazol</t>
  </si>
  <si>
    <t>Brinzolamid</t>
  </si>
  <si>
    <t>Indomethacin</t>
  </si>
  <si>
    <t>Natri chondroitin sulfat + retinol palmitat + cholin hydrotartrat + riboflavin (vitamin B2) + thiamin hydroclorid (vitamin B1)</t>
  </si>
  <si>
    <t>Natri clorid</t>
  </si>
  <si>
    <t>Olopatadin (hydroclorid)</t>
  </si>
  <si>
    <t>Polyethylen glycol + Propylen glycol</t>
  </si>
  <si>
    <t>Fluticason propionat</t>
  </si>
  <si>
    <t>Oxytocin</t>
  </si>
  <si>
    <t>Levomepromazin</t>
  </si>
  <si>
    <t>Olanzapin</t>
  </si>
  <si>
    <t>Risperidol</t>
  </si>
  <si>
    <t>Mirtazapin</t>
  </si>
  <si>
    <t>Budesonide</t>
  </si>
  <si>
    <t>Budesonid + formoterol</t>
  </si>
  <si>
    <t>Bình</t>
  </si>
  <si>
    <t>Salbutamol (sulfat)</t>
  </si>
  <si>
    <t>Carbocistein</t>
  </si>
  <si>
    <t>Acid amin*</t>
  </si>
  <si>
    <t>Glucose</t>
  </si>
  <si>
    <t>Ringer lactat</t>
  </si>
  <si>
    <t>Mecobalamin</t>
  </si>
  <si>
    <t>Vitamin (B1 + B6 + B12)</t>
  </si>
  <si>
    <t>Vitamin B6</t>
  </si>
  <si>
    <t>Vitamin B6 + magnesi (lactat)</t>
  </si>
  <si>
    <t>Vitamin D3</t>
  </si>
  <si>
    <t>Vitamin E</t>
  </si>
  <si>
    <t>Fentanyl</t>
  </si>
  <si>
    <t>Pethidin (hydroclorid)</t>
  </si>
  <si>
    <t>Midazolam</t>
  </si>
  <si>
    <t>Phenobarbital</t>
  </si>
  <si>
    <t>Diazepam</t>
  </si>
  <si>
    <t>Stt</t>
  </si>
  <si>
    <t>Đơn vị tính</t>
  </si>
  <si>
    <t>501 + 660</t>
  </si>
  <si>
    <t>I. THUỐC GÂY TÊ, MÊ</t>
  </si>
  <si>
    <t>II. THUỐC GIẢM ĐAU, HẠ SỐT, CHỐNG VIÊM KHÔNG STEROID, THUỐC ĐIỀU TRỊ GÚT VÀ CÁC BỆNH XƯƠNG KHỚP</t>
  </si>
  <si>
    <t>2.1. Thuốc giảm đau; thuốc hạ sốt; chống viêm không steroid</t>
  </si>
  <si>
    <t>2.2. Thuốc điều trị gút</t>
  </si>
  <si>
    <t>2.3. Thuốc chống thoái hóa khớp</t>
  </si>
  <si>
    <t>2.4. Thuốc khác</t>
  </si>
  <si>
    <t>III. THUỐC CHỐNG DỊ ỨNG VÀ DÙNG TRONG CÁC TRƯỜNG HỢP QUÁ MẪN</t>
  </si>
  <si>
    <t>IV. THUỐC GIẢI ĐỘC VÀ CÁC THUỐC DÙNG TRONG TRƯỜNG HỢP NGỘ ĐỘC</t>
  </si>
  <si>
    <t>V. THUỐC CHỐNG CO GIẬT, CHỐNG ĐỘNG KINH</t>
  </si>
  <si>
    <t>VI. THUỐC ĐIỀU TRỊ KÝ SINH TRÙNG, CHỐNG NHIỄM KHUẨN</t>
  </si>
  <si>
    <t>VII. THUỐC ĐIỀU TRỊ ĐAU NỬA ĐẦU</t>
  </si>
  <si>
    <t>VIII. THUỐC ĐIỀU TRỊ UNG THƯ VÀ ĐIỀU HÒA MIỄN DỊCH</t>
  </si>
  <si>
    <t>8.1. Thuốc điều trị ung thư</t>
  </si>
  <si>
    <t>8.2. Thuốc điều hòa miễn dịch</t>
  </si>
  <si>
    <t>IX. THUỐC ĐIỀU TRỊ BỆNH VỀ ĐƯỜNG TIẾT NIỆU</t>
  </si>
  <si>
    <t>X. THUỐC CHỐNG PARKINSON</t>
  </si>
  <si>
    <t>XI. THUỐC TÁC DỤNG ĐỐI VỚI MÁU</t>
  </si>
  <si>
    <t>11.1. Thuốc chống thiếu máu</t>
  </si>
  <si>
    <t>11.2. Thuốc tác dụng lên quá trình đông máu</t>
  </si>
  <si>
    <t>11.3. Máu và chế phẩm máu</t>
  </si>
  <si>
    <t>11.4. Dung dịch cao phân tử</t>
  </si>
  <si>
    <t>11.5. Thuốc khác</t>
  </si>
  <si>
    <t>XII. THUỐC TIM MẠCH</t>
  </si>
  <si>
    <t>12.1. Thuốc chống đau thắt ngực</t>
  </si>
  <si>
    <t>12.2. Thuốc chống loạn nhịp</t>
  </si>
  <si>
    <t>12.3. Thuốc điều trị tăng huyết áp</t>
  </si>
  <si>
    <t>12.4. Thuốc điều trị hạ huyết áp</t>
  </si>
  <si>
    <t>12.5.Thuốc điều trị suy tim</t>
  </si>
  <si>
    <t>12.6.Thuốc chống huyết khối</t>
  </si>
  <si>
    <t>12.7. Thuốc hạ lipid máu</t>
  </si>
  <si>
    <t>12.8. Thuốc khác</t>
  </si>
  <si>
    <t>XIII. THUỐC ĐIỀU TRỊ BỆNH DA LIỄU</t>
  </si>
  <si>
    <t>XIV. THUỐC DÙNG CHẨN ĐOÁN</t>
  </si>
  <si>
    <t>XV. THUỐC TẨY TRÙNG VÀ SÁT KHUẨN</t>
  </si>
  <si>
    <t>XVI. THUỐC LỢI TIỂU</t>
  </si>
  <si>
    <t>XVII. THUỐC ĐƯỜNG TIÊU HÓA</t>
  </si>
  <si>
    <t>17.1. Thuốc kháng acid và các thuốc chống loét khác tác dụng trên đường tiêu hóa</t>
  </si>
  <si>
    <t>17.2. Thuốc chống nôn</t>
  </si>
  <si>
    <t>17.3. Thuốc chống co thắt</t>
  </si>
  <si>
    <t>17.4. Thuốc tẩy, nhuận tràng</t>
  </si>
  <si>
    <t>17.5.Thuốc điều trị tiêu chảy</t>
  </si>
  <si>
    <t>17.6. Thuốc điều trị trĩ</t>
  </si>
  <si>
    <t>17.7.Thuốc khác</t>
  </si>
  <si>
    <t>XVIII. HOCMON VÀ CÁC THUỐC TÁC ĐỘNG VÀO HỆ THỐNG NỘI TIẾT</t>
  </si>
  <si>
    <t>18.1. Hocmon thượng thận và những chất tổng hợp thay thế</t>
  </si>
  <si>
    <t>18.2. Các chế phẩm androgen, estrogen và progesteron</t>
  </si>
  <si>
    <t>18.3. Insulin và nhóm thuốc hạ đường huyết</t>
  </si>
  <si>
    <t>18.4. Hocmon tuyến giáp, cận giáp và thuốc kháng giáp trạng tổng hợp</t>
  </si>
  <si>
    <t>XIX. HUYẾT THANH VÀ GLOBULIN MIỄN DỊCH</t>
  </si>
  <si>
    <t>XX. THUỐC GIÃN CƠ VÀ ỨC CHẾ CHOLINESTERASE</t>
  </si>
  <si>
    <t>XXI. THUỐC ĐIỀU TRỊ BỆNH MẮT, TAI MŨI HỌNG</t>
  </si>
  <si>
    <t>21.1. Thuốc điều trị bệnh mắt</t>
  </si>
  <si>
    <t>21.2. Thuốc tai, mũi, họng</t>
  </si>
  <si>
    <t>XXII. THUỐC CÓ TÁC DỤNG THÚC ĐẺ, CẦM MÁU SAU ĐẺ VÀ CHỐNG ĐẺ NON</t>
  </si>
  <si>
    <t>22.1. Thuốc thúc đẻ, cầm máu sau đẻ</t>
  </si>
  <si>
    <t>XXIII. DUNG DỊCH THẨM PHÂN PHÚC MẠC</t>
  </si>
  <si>
    <t>XXIV. THUỐC CHỐNG RỐI LOẠN TÂM THẦN</t>
  </si>
  <si>
    <t>24.1. Thuốc an thần</t>
  </si>
  <si>
    <t>XXV. THUỐC TÁC DỤNG TRÊN ĐƯỜNG HÔ HẤP</t>
  </si>
  <si>
    <t>25.1. Thuốc chữa hen và bệnh phổi tắc nghẽn mãn tính</t>
  </si>
  <si>
    <t>25.2. Thuốc chữa ho</t>
  </si>
  <si>
    <t>25.3. Thuốc khác</t>
  </si>
  <si>
    <t>XXVI. DUNG DỊCH ĐIỀU CHỈNH NƯỚC, ĐIỆN GIẢI, CÂN BẰNG ACID-BASE
VÀ CÁC DUNG DỊCH TIÊM TRUYỀN KHÁC</t>
  </si>
  <si>
    <t>26.1. Thuốc uống</t>
  </si>
  <si>
    <t>26.2. Thuốc tiêm truyền</t>
  </si>
  <si>
    <t>26.3. Thuốc khác</t>
  </si>
  <si>
    <t>XXVII. KHOÁNG CHẤT VÀ VITAMIN</t>
  </si>
  <si>
    <t>XXVIII. THUỐC GÂY NGHIỆN, THUỐC HƯỚNG TÂM THẦN VÀ TIỀN CHẤT
DÙNG LÀM THUỐC</t>
  </si>
  <si>
    <t>28.1. Thuốc gây nghiện</t>
  </si>
  <si>
    <t>Risedronat</t>
  </si>
  <si>
    <t>Ceftezol</t>
  </si>
  <si>
    <t>Ethamsylat</t>
  </si>
  <si>
    <t>Octreotid</t>
  </si>
  <si>
    <t>Ursodeoxycholic acid</t>
  </si>
  <si>
    <t>Kẽm Gluconat</t>
  </si>
  <si>
    <t>Tenoxicam</t>
  </si>
  <si>
    <t xml:space="preserve">Rosuvastatin </t>
  </si>
  <si>
    <t>Metronidazol + neomycin sulphate + nystatin</t>
  </si>
  <si>
    <t>Calcipotriol + betamethason dipropionat</t>
  </si>
  <si>
    <t>Piperacilin</t>
  </si>
  <si>
    <t xml:space="preserve">Ambroxol + salbutamol </t>
  </si>
  <si>
    <t>Bisoprolol + Hydrocholorothiazid</t>
  </si>
  <si>
    <t>Metoprolol tartrate</t>
  </si>
  <si>
    <t>Cefazolin</t>
  </si>
  <si>
    <t>Piperacilin + Tazobactam*</t>
  </si>
  <si>
    <t>Milrinon</t>
  </si>
  <si>
    <t>Benzylpenicilin</t>
  </si>
  <si>
    <t>Isosorbid dinitrat</t>
  </si>
  <si>
    <t>Praziquantel</t>
  </si>
  <si>
    <t>Salbutamol sulphate + Ipratropium bromide</t>
  </si>
  <si>
    <r>
      <t>Propylthiour</t>
    </r>
    <r>
      <rPr>
        <sz val="13"/>
        <color indexed="10"/>
        <rFont val="Times New Roman"/>
        <family val="1"/>
      </rPr>
      <t>acil</t>
    </r>
  </si>
  <si>
    <t>Eperisone</t>
  </si>
  <si>
    <t>988 +
980</t>
  </si>
  <si>
    <t>6.1. Thuốc điều trị giun, sán</t>
  </si>
  <si>
    <t>6.2. Chống nhiễm khuẩn</t>
  </si>
  <si>
    <t>6.2.1. Thuốc nhóm beta-lactam</t>
  </si>
  <si>
    <t>6.2.2. Thuốc nhóm aminoglycosid</t>
  </si>
  <si>
    <t>6.2.3. Thuốc nhóm phenicol</t>
  </si>
  <si>
    <t>6.2.4 Thuốc nhóm nitroimidazol</t>
  </si>
  <si>
    <t>6.2.5. Thuốc nhóm lincosamid</t>
  </si>
  <si>
    <t>6.2.6. Thuốc nhóm macrolid</t>
  </si>
  <si>
    <t>6.2.7. Thuốc nhóm Quinolon</t>
  </si>
  <si>
    <t>6.2.8. Thuốc nhóm sulfamid</t>
  </si>
  <si>
    <t>6.2.9. Thuốc nhóm tetracyclin</t>
  </si>
  <si>
    <t>6.2.10. Thuốc khác</t>
  </si>
  <si>
    <t>6.3. Thuốc chống virut</t>
  </si>
  <si>
    <t>6.4. Thuốc chống nấm</t>
  </si>
  <si>
    <t>6.5. Thuốc điều trị sốt rét</t>
  </si>
  <si>
    <t>24.3. Thuốc chống rối loạn tâm thần</t>
  </si>
  <si>
    <t>24.2. Thuốc gây ngủ</t>
  </si>
  <si>
    <t>48 + 73</t>
  </si>
  <si>
    <t>Paracetamol + DL- methionin</t>
  </si>
  <si>
    <t>48 + 102</t>
  </si>
  <si>
    <t>Mesalazin 
(Mesalamin, Fisalamin)</t>
  </si>
  <si>
    <t>14.1. Chuyên khoa mắt</t>
  </si>
  <si>
    <t>14.2. Thuốc cản quang</t>
  </si>
  <si>
    <t>232</t>
  </si>
  <si>
    <t>Moxifloxacin*</t>
  </si>
  <si>
    <t>160</t>
  </si>
  <si>
    <t>758 + 83</t>
  </si>
  <si>
    <t>Betamethasone + Dexchlorpheniramin</t>
  </si>
  <si>
    <t>Bacillus subtilis</t>
  </si>
  <si>
    <t>Magnesi hydroxyd + nhôm hydroxyd + simethicon</t>
  </si>
  <si>
    <t>Attapulgit mormoivon hoạt hoá + hỗn hợp Magnesi carbonat - Gel khô nhôm hydroxid</t>
  </si>
  <si>
    <t>Nhóm thuốc</t>
  </si>
  <si>
    <t>24.4. Thuốc chống trầm cảm</t>
  </si>
  <si>
    <t>28.2. Thuốc hướng tâm thần và tiền chất dùng làm thuốc</t>
  </si>
  <si>
    <t>Lọ</t>
  </si>
  <si>
    <t>Chai</t>
  </si>
  <si>
    <t>Túi</t>
  </si>
  <si>
    <t>200mg</t>
  </si>
  <si>
    <t>(1)</t>
  </si>
  <si>
    <t>(2)</t>
  </si>
  <si>
    <t>(3)</t>
  </si>
  <si>
    <t>Tên hoạt chất</t>
  </si>
  <si>
    <t>Đường dùng, dạng dùng</t>
  </si>
  <si>
    <t>Nồng độ, hàm lượng</t>
  </si>
  <si>
    <t>Dạng bào chế</t>
  </si>
  <si>
    <t>2%/10ml</t>
  </si>
  <si>
    <t>200mg/20ml</t>
  </si>
  <si>
    <t>5mg</t>
  </si>
  <si>
    <t>100mg</t>
  </si>
  <si>
    <t>75mg/3ml</t>
  </si>
  <si>
    <t>50mg</t>
  </si>
  <si>
    <t>400mg</t>
  </si>
  <si>
    <t>60mg</t>
  </si>
  <si>
    <t>15mg</t>
  </si>
  <si>
    <t>30mg</t>
  </si>
  <si>
    <t>80mg</t>
  </si>
  <si>
    <t>150mg</t>
  </si>
  <si>
    <t>250mg</t>
  </si>
  <si>
    <t>500mg</t>
  </si>
  <si>
    <t>325mg + 400mg</t>
  </si>
  <si>
    <t>500mg + 100mg</t>
  </si>
  <si>
    <t>20mg</t>
  </si>
  <si>
    <t>300mg</t>
  </si>
  <si>
    <t>1mg</t>
  </si>
  <si>
    <t>10mg</t>
  </si>
  <si>
    <t>4mg</t>
  </si>
  <si>
    <t>25mg</t>
  </si>
  <si>
    <t>1mg/1ml</t>
  </si>
  <si>
    <t>600mg</t>
  </si>
  <si>
    <t>250mg + 250mg</t>
  </si>
  <si>
    <t>500mg + 500mg</t>
  </si>
  <si>
    <t>1.000mg</t>
  </si>
  <si>
    <t>1.000.000 UI</t>
  </si>
  <si>
    <t>125mg</t>
  </si>
  <si>
    <t>1.000mg + 1.000mg</t>
  </si>
  <si>
    <t>750mg</t>
  </si>
  <si>
    <t>2.000mg + 250mg</t>
  </si>
  <si>
    <t>500mg/100ml</t>
  </si>
  <si>
    <t>250mg/2ml</t>
  </si>
  <si>
    <t>500mg + 108,3mg + 22,73mg</t>
  </si>
  <si>
    <t>600mg/4ml</t>
  </si>
  <si>
    <t>3.000.000UI</t>
  </si>
  <si>
    <t>5mg/ml , 5ml</t>
  </si>
  <si>
    <t>400mg + 80mg</t>
  </si>
  <si>
    <t>1%/5ml</t>
  </si>
  <si>
    <t>800mg</t>
  </si>
  <si>
    <t>50mg/50ml</t>
  </si>
  <si>
    <t>10mg/5ml</t>
  </si>
  <si>
    <t>40mg/2ml</t>
  </si>
  <si>
    <t>30mg/5ml</t>
  </si>
  <si>
    <t>2mg</t>
  </si>
  <si>
    <t>182mg + 0,5mg</t>
  </si>
  <si>
    <t>2.000UI</t>
  </si>
  <si>
    <t>35mg</t>
  </si>
  <si>
    <t>2,5mg + 6,25 mg</t>
  </si>
  <si>
    <t>10mg + 12,5mg</t>
  </si>
  <si>
    <t>50mg + 12,5mg</t>
  </si>
  <si>
    <t>10mg/10ml</t>
  </si>
  <si>
    <t>40mg</t>
  </si>
  <si>
    <t>500mg/4ml</t>
  </si>
  <si>
    <t>5.000mg</t>
  </si>
  <si>
    <t>10mg/2ml</t>
  </si>
  <si>
    <t>3g</t>
  </si>
  <si>
    <t>800,4mg + 612mg + 80mg</t>
  </si>
  <si>
    <t>500mg/5ml</t>
  </si>
  <si>
    <t>10^7-10^8 CFU/250mg</t>
  </si>
  <si>
    <t>77,4mg</t>
  </si>
  <si>
    <t>40mg + 400mg + 20mg/20ml</t>
  </si>
  <si>
    <t>0,1mg/ml</t>
  </si>
  <si>
    <t>16mg</t>
  </si>
  <si>
    <t>100mcg</t>
  </si>
  <si>
    <t>100mg/2ml</t>
  </si>
  <si>
    <t>100mg + 2500UI + 25mg + 5mg + 20mg</t>
  </si>
  <si>
    <t>0,4% + 0,3%, 5ml</t>
  </si>
  <si>
    <t>5UI/1ml</t>
  </si>
  <si>
    <t>100mcg + 6mcg/1 liều, 120 liều</t>
  </si>
  <si>
    <t>200mcg + 6mcg/1 liều, 120 liều</t>
  </si>
  <si>
    <t>0,5mg/ml</t>
  </si>
  <si>
    <t>2,5mg/2,5ml</t>
  </si>
  <si>
    <t>3mg + 0,52mg</t>
  </si>
  <si>
    <t>15mg + 1mg/5ml</t>
  </si>
  <si>
    <t>375mg</t>
  </si>
  <si>
    <t>8%/500ml</t>
  </si>
  <si>
    <t>5%/100ml</t>
  </si>
  <si>
    <t>10%/500ml</t>
  </si>
  <si>
    <t>0,9%/250ml</t>
  </si>
  <si>
    <t>0,9%/1000ml</t>
  </si>
  <si>
    <t>500ml</t>
  </si>
  <si>
    <t>1.500mcg</t>
  </si>
  <si>
    <t>500mcg</t>
  </si>
  <si>
    <t>100mg + 100mg + 0,15mg</t>
  </si>
  <si>
    <t>10mg + 940mg</t>
  </si>
  <si>
    <t>100mcg/2ml</t>
  </si>
  <si>
    <t>Thuốc mỡ, tube 5g</t>
  </si>
  <si>
    <t>0,1g</t>
  </si>
  <si>
    <t>1.000mg, 5g</t>
  </si>
  <si>
    <t>Viên đặt hậu môn</t>
  </si>
  <si>
    <t>Hỗn dịch</t>
  </si>
  <si>
    <t>Dung dịch</t>
  </si>
  <si>
    <t>0,1%/5ml</t>
  </si>
  <si>
    <t>0,2%/2,5ml</t>
  </si>
  <si>
    <t>Dung dịch xịt họng, 120 liều</t>
  </si>
  <si>
    <t>125mcg/1 liều</t>
  </si>
  <si>
    <t>400IU/0,4ml, 12ml</t>
  </si>
  <si>
    <t>Dung dịch nhỏ giọt</t>
  </si>
  <si>
    <t>Tube 15g, dạng kem</t>
  </si>
  <si>
    <t>0,75mg+ 7,5mg</t>
  </si>
  <si>
    <t>Tiêm</t>
  </si>
  <si>
    <t>Viên sủi</t>
  </si>
  <si>
    <t>Viên phóng thích chậm</t>
  </si>
  <si>
    <t>Viên phân tán</t>
  </si>
  <si>
    <t>160mg</t>
  </si>
  <si>
    <t>Viên dạng lidose</t>
  </si>
  <si>
    <t>Nhỏ mắt</t>
  </si>
  <si>
    <t>Uống</t>
  </si>
  <si>
    <t>Đặt hậu môn</t>
  </si>
  <si>
    <t>Tiêm truyền</t>
  </si>
  <si>
    <t>Dùng ngoài</t>
  </si>
  <si>
    <t>Đặt âm đạo</t>
  </si>
  <si>
    <t>Xịt</t>
  </si>
  <si>
    <t>Nhỏ mũi</t>
  </si>
  <si>
    <t>Dạng hít</t>
  </si>
  <si>
    <t>Khí dung</t>
  </si>
  <si>
    <t>5%/500ml</t>
  </si>
  <si>
    <t>0,9%/500ml</t>
  </si>
  <si>
    <t>Thành tiền</t>
  </si>
  <si>
    <t xml:space="preserve"> BVĐK Sơn Uyên </t>
  </si>
  <si>
    <t>Albendazol</t>
  </si>
  <si>
    <t>Busulfan</t>
  </si>
  <si>
    <t>6mg/ml, 10ml</t>
  </si>
  <si>
    <t>Piribedil</t>
  </si>
  <si>
    <t>Rivaroxaban</t>
  </si>
  <si>
    <t>250mg/5ml</t>
  </si>
  <si>
    <t>0,9%, lọ 10ml</t>
  </si>
  <si>
    <t>Pilocarpin</t>
  </si>
  <si>
    <t xml:space="preserve"> 2%, lọ 15ml</t>
  </si>
  <si>
    <t>Dextrose Hydrous + Sodium Cloride + Sodium Lactate + Calcium Chloride + Magnesium Chloride</t>
  </si>
  <si>
    <t>Thẩm phân màng bụng</t>
  </si>
  <si>
    <t>1,5% x 2L</t>
  </si>
  <si>
    <t>Dung dịch thẩm phân màng bụng</t>
  </si>
  <si>
    <t xml:space="preserve">Dextrose Hydrous + Sodium Cloride + Sodium Lactate + Calcium Chloride + Magnesium Chloride </t>
  </si>
  <si>
    <t>4,25% x 2L</t>
  </si>
  <si>
    <t>500mcg/2ml</t>
  </si>
  <si>
    <t>Ampicilin + Cloxacilin</t>
  </si>
  <si>
    <t>Natriclorid</t>
  </si>
  <si>
    <t>Thuốc nhỏ mắt 0,9%, lọ 10ml</t>
  </si>
  <si>
    <t>Vitamin C</t>
  </si>
  <si>
    <t>0,9%/100ml</t>
  </si>
  <si>
    <t>Pancuronium bromid</t>
  </si>
  <si>
    <t>4mg/2ml</t>
  </si>
  <si>
    <t>Vinorelbin</t>
  </si>
  <si>
    <t>Granisetron Hydrochloride</t>
  </si>
  <si>
    <t xml:space="preserve">10mg </t>
  </si>
  <si>
    <t>Felodipin</t>
  </si>
  <si>
    <t xml:space="preserve">Viên phóng thích kéo dài </t>
  </si>
  <si>
    <t>500mcg/1ml</t>
  </si>
  <si>
    <t>Fosfomycin (natri)</t>
  </si>
  <si>
    <t>Ester etylic của acid béo iod hóa</t>
  </si>
  <si>
    <t>Amlodipin + indapamid</t>
  </si>
  <si>
    <t>491 + 505</t>
  </si>
  <si>
    <t>157 + 185</t>
  </si>
  <si>
    <t>Simethicone + Alverin citrate</t>
  </si>
  <si>
    <t>750 + 922</t>
  </si>
  <si>
    <t>Tegafur-uracil (UFT or UFUR)</t>
  </si>
  <si>
    <t>100mg + 224mg</t>
  </si>
  <si>
    <t>Paracetamol + Clorpheniramin + Phenylephrin + Dextromethorphan</t>
  </si>
  <si>
    <t>48 + 81 + 121 + 993</t>
  </si>
  <si>
    <t>0,5%/3ml</t>
  </si>
  <si>
    <t>&gt;=10^8 CFU/500mg</t>
  </si>
  <si>
    <t>Naphazolin</t>
  </si>
  <si>
    <t>Glipizid</t>
  </si>
  <si>
    <t>802</t>
  </si>
  <si>
    <t>325mg + 2mg + 5mg +  10mg</t>
  </si>
  <si>
    <t>1.250ml</t>
  </si>
  <si>
    <t>5.000mg/20ml</t>
  </si>
  <si>
    <t>135</t>
  </si>
  <si>
    <t>Oxcarbazepin</t>
  </si>
  <si>
    <t>1.000mg/100ml</t>
  </si>
  <si>
    <t>Apec</t>
  </si>
  <si>
    <t>Bến Tre</t>
  </si>
  <si>
    <t>CPC1</t>
  </si>
  <si>
    <t>Việt Hùng</t>
  </si>
  <si>
    <t>Surfactant (Phospholipid chiết xuất từ phổi lợn hoặc phổi bò)</t>
  </si>
  <si>
    <t>Bagipharm</t>
  </si>
  <si>
    <t>VD-19426-13</t>
  </si>
  <si>
    <t>VN-16829-13</t>
  </si>
  <si>
    <t>VD-17876-12</t>
  </si>
  <si>
    <t>VD-22944-15</t>
  </si>
  <si>
    <t>VD-19878-13</t>
  </si>
  <si>
    <t>VD-24281-16</t>
  </si>
  <si>
    <t>VD-21561-14</t>
  </si>
  <si>
    <t>VD-23933-15</t>
  </si>
  <si>
    <t>VN-15539-12</t>
  </si>
  <si>
    <t>VN-18017-14</t>
  </si>
  <si>
    <t>VN-19063-15</t>
  </si>
  <si>
    <t>VN-17936-14</t>
  </si>
  <si>
    <t>VN-18860-15</t>
  </si>
  <si>
    <t>VN-15653-12</t>
  </si>
  <si>
    <t>VN-19340-15</t>
  </si>
  <si>
    <t>VD-22001-14</t>
  </si>
  <si>
    <t>VN-14955-12</t>
  </si>
  <si>
    <t>VN-17512-13</t>
  </si>
  <si>
    <t>VN-17320-13</t>
  </si>
  <si>
    <t>VN-10860-10</t>
  </si>
  <si>
    <t>VN-15844-12</t>
  </si>
  <si>
    <t>VN-17425-13</t>
  </si>
  <si>
    <t>VN-17426-13</t>
  </si>
  <si>
    <t>VN-13877-11</t>
  </si>
  <si>
    <t>QLSP-920-16</t>
  </si>
  <si>
    <t>VD-23231-15</t>
  </si>
  <si>
    <t>VN-17895-14</t>
  </si>
  <si>
    <t>VN-17451-13</t>
  </si>
  <si>
    <t>VD-22526-15</t>
  </si>
  <si>
    <t>VD-24256-16</t>
  </si>
  <si>
    <t>VN-13813-11</t>
  </si>
  <si>
    <t>QLSP-856-15</t>
  </si>
  <si>
    <t>VN-12681-11</t>
  </si>
  <si>
    <t>VN-13806-11</t>
  </si>
  <si>
    <t>VN-19812-16</t>
  </si>
  <si>
    <t>VN-19072-15</t>
  </si>
  <si>
    <t>VN-12548-11</t>
  </si>
  <si>
    <t>VN-19762-16</t>
  </si>
  <si>
    <t>VN-16267-13</t>
  </si>
  <si>
    <t>VD-24685-16</t>
  </si>
  <si>
    <t>VN-14058-11</t>
  </si>
  <si>
    <t>VN-13096-11</t>
  </si>
  <si>
    <t>VD-21954-14</t>
  </si>
  <si>
    <t>VN-11274-10</t>
  </si>
  <si>
    <t>Chai 100ml</t>
  </si>
  <si>
    <t>300mg + 60mg</t>
  </si>
  <si>
    <t>Hiếu Anh</t>
  </si>
  <si>
    <t>Pymepharco</t>
  </si>
  <si>
    <t>Phan Anh</t>
  </si>
  <si>
    <t>Nam Phương</t>
  </si>
  <si>
    <t>Tân An</t>
  </si>
  <si>
    <t xml:space="preserve">1.000mg </t>
  </si>
  <si>
    <t>Codupha</t>
  </si>
  <si>
    <t>Quốc Tế</t>
  </si>
  <si>
    <t>500mg + 2,5mg</t>
  </si>
  <si>
    <t>Danapha</t>
  </si>
  <si>
    <t>Bình Việt Đức</t>
  </si>
  <si>
    <t>Viên giải phóng biến đổi</t>
  </si>
  <si>
    <t>0,25mg + 2mg, 60ml</t>
  </si>
  <si>
    <t>1012</t>
  </si>
  <si>
    <t>Acid amin + glucose + điện giải (*)</t>
  </si>
  <si>
    <t>Số lượng</t>
  </si>
  <si>
    <t>Tên thuốc</t>
  </si>
  <si>
    <t>Quy cách đóng gói</t>
  </si>
  <si>
    <t>SĐK hoặc GPLH</t>
  </si>
  <si>
    <t>Tiêu chuẩn GMP</t>
  </si>
  <si>
    <t>Ngọc Thiện</t>
  </si>
  <si>
    <t>Domesco</t>
  </si>
  <si>
    <t>10mg + 1,5mg</t>
  </si>
  <si>
    <t>5mg + 1,5mg</t>
  </si>
  <si>
    <t>850mg</t>
  </si>
  <si>
    <t>807</t>
  </si>
  <si>
    <t>369</t>
  </si>
  <si>
    <t>Goserelin acetat</t>
  </si>
  <si>
    <t>3,6mg</t>
  </si>
  <si>
    <t>Bơm tiêm</t>
  </si>
  <si>
    <t>Uống, viên</t>
  </si>
  <si>
    <t>462</t>
  </si>
  <si>
    <t>Yếu tố VIII</t>
  </si>
  <si>
    <t>220-400IU</t>
  </si>
  <si>
    <t>401-800IU</t>
  </si>
  <si>
    <t>470</t>
  </si>
  <si>
    <t>40mg/1ml</t>
  </si>
  <si>
    <t>Hỗn dịch pha tiêm</t>
  </si>
  <si>
    <t>44</t>
  </si>
  <si>
    <t>Morphin sulfat</t>
  </si>
  <si>
    <t>Thành tiền (có VAT)</t>
  </si>
  <si>
    <r>
      <t>480mg</t>
    </r>
    <r>
      <rPr>
        <sz val="13"/>
        <color indexed="10"/>
        <rFont val="Times New Roman"/>
        <family val="1"/>
      </rPr>
      <t xml:space="preserve"> Iod/</t>
    </r>
    <r>
      <rPr>
        <sz val="13"/>
        <color indexed="8"/>
        <rFont val="Times New Roman"/>
        <family val="1"/>
      </rPr>
      <t>ml, 10ml</t>
    </r>
  </si>
  <si>
    <r>
      <t xml:space="preserve">Gói thầu số 2: Mua bổ sung Thuốc generic
</t>
    </r>
    <r>
      <rPr>
        <i/>
        <sz val="20"/>
        <color indexed="8"/>
        <rFont val="Times New Roman"/>
        <family val="1"/>
      </rPr>
      <t>(Kèm theo Tờ trình số        /TTr-SYT ngày         tháng 6 năm 2018 của Tổ chuyên gia đấu thầu)</t>
    </r>
  </si>
  <si>
    <t>Stt HSMT cũ</t>
  </si>
  <si>
    <t>Stt HSMT mới</t>
  </si>
  <si>
    <t>Falipan (Cơ sở xuất xưởng: Deltamedica GmbH; Địa chỉ: Ernst-Wagner-Weg 1-5 72766 Reutlingen Germany)</t>
  </si>
  <si>
    <t>Dung dịch tiêm</t>
  </si>
  <si>
    <t>Hộp 5 ống</t>
  </si>
  <si>
    <t>VN-18226-14</t>
  </si>
  <si>
    <t>Industria Pharmaceutica Galenica Senese S.R.L - Italy</t>
  </si>
  <si>
    <t>EU-GMP</t>
  </si>
  <si>
    <t>Devitoc 100mg</t>
  </si>
  <si>
    <t>Tuýp  20 viên, 10 viên, 1 vỉ, 3 vỉ, 6 vỉ, 10 vỉ x 4 viên</t>
  </si>
  <si>
    <t>Phương Đông - Việt Nam</t>
  </si>
  <si>
    <t>GMP-WHO</t>
  </si>
  <si>
    <t>Elaria</t>
  </si>
  <si>
    <t>Hộp 2 vỉ x 5 ống</t>
  </si>
  <si>
    <t>Medochemie Ltd -Ampoule Injectable Facility, Cyprus</t>
  </si>
  <si>
    <t>Bunchen</t>
  </si>
  <si>
    <t>Hộp 2 vỉ x 5 viên</t>
  </si>
  <si>
    <t>VN-18216-14</t>
  </si>
  <si>
    <t>Lekhim-Kharkov JSC, Ukraine</t>
  </si>
  <si>
    <t>PIC/S-GMP</t>
  </si>
  <si>
    <t>Prebufen</t>
  </si>
  <si>
    <t>Thuốc cốm</t>
  </si>
  <si>
    <t>Hộp 20 gói x 1,5g</t>
  </si>
  <si>
    <t>Dược Phẩm 3/2 - Việt Nam</t>
  </si>
  <si>
    <t>Ibuprofen 400mg</t>
  </si>
  <si>
    <t>Viên nén bao phim</t>
  </si>
  <si>
    <t>Hộp 10 vỉ x 10 viên</t>
  </si>
  <si>
    <t>Công ty CPDP Minh Dân-Việt Nam</t>
  </si>
  <si>
    <t>WHO-GMP</t>
  </si>
  <si>
    <t>Mezafen</t>
  </si>
  <si>
    <t>Viên nén</t>
  </si>
  <si>
    <t>Hộp 3 vỉ x 10 viên</t>
  </si>
  <si>
    <t>Công ty Cổ phần dược phẩm Hà Tây - Việt Nam</t>
  </si>
  <si>
    <t>Offipain</t>
  </si>
  <si>
    <t>Dung dịch truyền tĩnh mạch</t>
  </si>
  <si>
    <t>Hộp 24 chai x 100ml</t>
  </si>
  <si>
    <t>VN-20751-17</t>
  </si>
  <si>
    <t>Demo S.A. Pharmaceutical Industry - Hy Lạp</t>
  </si>
  <si>
    <t>GMP - EU</t>
  </si>
  <si>
    <t>Paracetamol 150mg</t>
  </si>
  <si>
    <t>Thuốc cốm sủi bọt</t>
  </si>
  <si>
    <t>Hộp 10 gói 1,5g</t>
  </si>
  <si>
    <t>VD-23603-15</t>
  </si>
  <si>
    <t>Parocontin</t>
  </si>
  <si>
    <t>Công ty cổ phần dược phẩm  Tipharco -Việt Nam</t>
  </si>
  <si>
    <t>WHO -GMP</t>
  </si>
  <si>
    <t>Pasafe 500</t>
  </si>
  <si>
    <t>Viên nang mềm</t>
  </si>
  <si>
    <t>VD-8283-09</t>
  </si>
  <si>
    <t>Công ty liên doanh dược phẩm Mebiphar- Austrapharm</t>
  </si>
  <si>
    <t>Datrieuchung-New</t>
  </si>
  <si>
    <t>Viên nang cứng</t>
  </si>
  <si>
    <t>VD-21901-14</t>
  </si>
  <si>
    <t>Công ty DP TW 1-Việt Nam</t>
  </si>
  <si>
    <t>Pimoint</t>
  </si>
  <si>
    <t>Viên nén</t>
  </si>
  <si>
    <t>Hộp 2 vỉ, 10 vỉ x 10 viên</t>
  </si>
  <si>
    <t>VN-16214-13</t>
  </si>
  <si>
    <t>S.C.Arena Group S.A., Romania</t>
  </si>
  <si>
    <t>Bart</t>
  </si>
  <si>
    <t>770/QLD-KD</t>
  </si>
  <si>
    <t>Special  Product's Line S.P.A - Italia</t>
  </si>
  <si>
    <t>Colchicin 1mg</t>
  </si>
  <si>
    <t>Hộp 1 vỉ x 20 viên</t>
  </si>
  <si>
    <t>VD-16781-12</t>
  </si>
  <si>
    <t>Công ty Cổ phần Dược Danapha - Việt Nam</t>
  </si>
  <si>
    <t>Lenomid10</t>
  </si>
  <si>
    <t>Hộp 3 vỉ, 5 vỉ, 10 vỉ x 10 viên; Chiai 30 viên</t>
  </si>
  <si>
    <t>US Pharma USA - Việt Nam</t>
  </si>
  <si>
    <t>SaviRisone 35</t>
  </si>
  <si>
    <t>Hộp 1 vỉ, 3 vỉ x 4 viên</t>
  </si>
  <si>
    <t>VD-24277-16</t>
  </si>
  <si>
    <t>SaviPharm-Việt Nam</t>
  </si>
  <si>
    <t>PIC/s-GMP</t>
  </si>
  <si>
    <t>Danapha - Telfadin</t>
  </si>
  <si>
    <t>Hộp 1 vỉ x 10 viên</t>
  </si>
  <si>
    <t>VD-24082-16</t>
  </si>
  <si>
    <t>Noradrenalin</t>
  </si>
  <si>
    <t>dung dịch tiêm</t>
  </si>
  <si>
    <t>Hộp 5 vỉ x 10 ống</t>
  </si>
  <si>
    <t>VD-24902-16</t>
  </si>
  <si>
    <t>CTCPDP Vĩnh Phúc-Việt Nam</t>
  </si>
  <si>
    <t>I.P.Cyl Forte</t>
  </si>
  <si>
    <t>Hộp 6 vỉ x 10 viên; Hộp/3 vỉ x 20 viên</t>
  </si>
  <si>
    <t>VN-17342-13</t>
  </si>
  <si>
    <t>Cơ sản xuất : Atlantic Pharma - Producoes Farmaceuticas S.A (Fab. Abrunheira) - Bồ Đào Nha. Cơ sở xuất xưởng: West Pharma-Producoes de Especialidades Farmaceuticas, S.A (Fab.Venda Nova) - Bồ Đào Nha</t>
  </si>
  <si>
    <t>EU-
GMP</t>
  </si>
  <si>
    <t>SUNOXITOL 300</t>
  </si>
  <si>
    <t>Hộp 5 vỉ x 10 viên</t>
  </si>
  <si>
    <t>VN-18770-15</t>
  </si>
  <si>
    <t>Sun Pharmaceutical Industries Ltd-India</t>
  </si>
  <si>
    <t>ENCORATE</t>
  </si>
  <si>
    <t>Viên nén bao phim tan trong ruột</t>
  </si>
  <si>
    <t>VN-16379-13</t>
  </si>
  <si>
    <t>Incepban 400 chewable tablet</t>
  </si>
  <si>
    <t>Viên nén nhai</t>
  </si>
  <si>
    <t>Hộp lớn chứa 25 hộp nhỏ x 1 vỉ x 2 viên</t>
  </si>
  <si>
    <t>VN-17916-14</t>
  </si>
  <si>
    <t>Incepta Pharmaceuticals Ltd - Bangladesh</t>
  </si>
  <si>
    <t>Alzental</t>
  </si>
  <si>
    <t>Hộp 10 vỉ x 1 viên</t>
  </si>
  <si>
    <t>VD-18522-13</t>
  </si>
  <si>
    <t>Công ty TNHH DP Shinpoong Daewoo - Việt Nam</t>
  </si>
  <si>
    <t>Distocide</t>
  </si>
  <si>
    <t>Hộp 1 vỉ x 4 viên</t>
  </si>
  <si>
    <t>Tenamox 500</t>
  </si>
  <si>
    <t>Medopharm Private Limited - India</t>
  </si>
  <si>
    <t>Amoxicilin 500mg</t>
  </si>
  <si>
    <t>VD-17932-12</t>
  </si>
  <si>
    <t>Moxacin</t>
  </si>
  <si>
    <t>Viên nang</t>
  </si>
  <si>
    <t>Hộp 10 vỉ, 20 vỉ x 10 viên nang</t>
  </si>
  <si>
    <t>VD-14845-11, gia hạn đến ngày 01/08/2018</t>
  </si>
  <si>
    <t>DOMESCO - Việt Nam</t>
  </si>
  <si>
    <t>Ampicillin 1g</t>
  </si>
  <si>
    <t>Bột pha tiêm</t>
  </si>
  <si>
    <t>Hộp 50 lọ</t>
  </si>
  <si>
    <t>VD-24793-16</t>
  </si>
  <si>
    <t>Cloretyne</t>
  </si>
  <si>
    <t>Hộp 1 vỉ, 10 vỉ x 10 viên</t>
  </si>
  <si>
    <t>VD-26148-17</t>
  </si>
  <si>
    <t>Công ty cổ phần dược phẩm Hà Tây - Việt Nam</t>
  </si>
  <si>
    <t>CloxaximVCP</t>
  </si>
  <si>
    <t>Thuốc bột pha tiêm</t>
  </si>
  <si>
    <t>Hộp 1 lọ, 10 lọ</t>
  </si>
  <si>
    <t>VD-26318-17</t>
  </si>
  <si>
    <t>VCP-
Việt Nam</t>
  </si>
  <si>
    <t>Benzylpenicillin 1.000.000 IU</t>
  </si>
  <si>
    <t>VD-24794-16</t>
  </si>
  <si>
    <t>Cefaclor Stada 500mg capsules</t>
  </si>
  <si>
    <t>Hộp 02 vỉ x 10 viên nang cứng</t>
  </si>
  <si>
    <t>VD-26398-17</t>
  </si>
  <si>
    <t>Công ty CP Pymepharco - Việt Nam</t>
  </si>
  <si>
    <t>GMP-EU</t>
  </si>
  <si>
    <t>Midaclo 500</t>
  </si>
  <si>
    <t>VD-19900-13</t>
  </si>
  <si>
    <t>Cefadroxil 500mg</t>
  </si>
  <si>
    <t>Hộp 3vỉ x 10 viên</t>
  </si>
  <si>
    <t>VD-15773-11</t>
  </si>
  <si>
    <t>Pharbaco - Việt Nam</t>
  </si>
  <si>
    <t>Zoliicef</t>
  </si>
  <si>
    <t>Hộp 1 lọ bột pha tiêm</t>
  </si>
  <si>
    <t>VD-20042-13</t>
  </si>
  <si>
    <t>Ceftanir</t>
  </si>
  <si>
    <t>Hộp 2 vỉ x 4 viên nang</t>
  </si>
  <si>
    <t>VD-24957-16</t>
  </si>
  <si>
    <t>Medocef 1g</t>
  </si>
  <si>
    <t>Bột pha tiêm</t>
  </si>
  <si>
    <t>Hộp 50 lọ</t>
  </si>
  <si>
    <t>Medochemie Ltd Factory C- Síp</t>
  </si>
  <si>
    <t>Basultam</t>
  </si>
  <si>
    <t>Hộp 1 lọ</t>
  </si>
  <si>
    <t>Medochemie ltd. - Factory C, Cyprus</t>
  </si>
  <si>
    <t>Imetoxim 1g</t>
  </si>
  <si>
    <t>VD-26846-17</t>
  </si>
  <si>
    <t>Chi nhánh 3-Công ty cổ phần dược phẩm Imexpharm tại Bình Dương - Việt Nam</t>
  </si>
  <si>
    <t>Cefoxitin Panpharma 1G</t>
  </si>
  <si>
    <t>Hộp/ 25 lọ</t>
  </si>
  <si>
    <t>8348/QLD-KD</t>
  </si>
  <si>
    <t>Panpharma-Pháp</t>
  </si>
  <si>
    <t>Kebatis</t>
  </si>
  <si>
    <t>Bột pha hỗn dịch</t>
  </si>
  <si>
    <t>VD-27580-17</t>
  </si>
  <si>
    <t>Công ty TNHH Phil Inter Pharma - Việt Nam</t>
  </si>
  <si>
    <t>Cetrazole 1g</t>
  </si>
  <si>
    <t>Hộp 10 lọ</t>
  </si>
  <si>
    <t>6680/QLD-KD</t>
  </si>
  <si>
    <t>Samjin Pharmaceuticl co., ltd.-Korea</t>
  </si>
  <si>
    <t>Biofumoksym</t>
  </si>
  <si>
    <t>Bột pha dung dịch hoặc hỗn dịch tiêm</t>
  </si>
  <si>
    <t>VN-19304-15</t>
  </si>
  <si>
    <t>Pharmaceutical Works Polpharma S.A - Ba Lan</t>
  </si>
  <si>
    <t>Negacef 750 mg</t>
  </si>
  <si>
    <t>VD-20039-13</t>
  </si>
  <si>
    <t>Syntarpen powder for solution for injection, 1G</t>
  </si>
  <si>
    <t>Hộp 1 lọ bột pha dung dịch tiêm</t>
  </si>
  <si>
    <t>20766/QLD-KD ngày 21/10/2016</t>
  </si>
  <si>
    <t>Tarchomin Pharmaceutical Works "Polfa" S.A - Ba Lan</t>
  </si>
  <si>
    <t>Piperacillin Panpharma 1g</t>
  </si>
  <si>
    <t>Hộp 25 lọ</t>
  </si>
  <si>
    <t>250/QLD-KD</t>
  </si>
  <si>
    <t>Panpharma - France</t>
  </si>
  <si>
    <t>Piperacillin/ Tazobactam Kabi 2g/0,25g</t>
  </si>
  <si>
    <t>Hộp 10 lọ, 1 lọ</t>
  </si>
  <si>
    <t>VN-12927-11</t>
  </si>
  <si>
    <t>Labesfal-Laboratorios Almiro, SA - Portugal</t>
  </si>
  <si>
    <t>Moretel</t>
  </si>
  <si>
    <t>Dung dịch tiêm truyền</t>
  </si>
  <si>
    <t>S.M Farmaceutici  s.r.l - Italy</t>
  </si>
  <si>
    <t>Incepdazol 250 tablet</t>
  </si>
  <si>
    <t>VN-18262-14</t>
  </si>
  <si>
    <t>Incepta  Pharmaceuticals Limited - Bangladesh</t>
  </si>
  <si>
    <t>Neometin</t>
  </si>
  <si>
    <t>Viên nén không bao</t>
  </si>
  <si>
    <t>Genome Pharmaceutical (Pvt) Ltd - Pakistan</t>
  </si>
  <si>
    <t>Milrixa</t>
  </si>
  <si>
    <t>Hộp 1 ống 4ml</t>
  </si>
  <si>
    <t>Vianex S.A - Nhà máy A - Greece</t>
  </si>
  <si>
    <t>Vizicin 125</t>
  </si>
  <si>
    <t>Thuốc bột pha hỗn dịch uống</t>
  </si>
  <si>
    <t>Hộp 30 gói x 1,5g</t>
  </si>
  <si>
    <t>VD-22344-15</t>
  </si>
  <si>
    <t>Công ty TNHH Ha san - Dermapharm - Việt Nam</t>
  </si>
  <si>
    <t>WHO - GMP</t>
  </si>
  <si>
    <t>Doropycin 3 M.I.U</t>
  </si>
  <si>
    <t>Hộp 2 vỉ x 5 VBF</t>
  </si>
  <si>
    <t>VD-24988-16</t>
  </si>
  <si>
    <t>Proxacin 1%</t>
  </si>
  <si>
    <t>Hộp 10 lọ 20ml dung dịch đậm đặc</t>
  </si>
  <si>
    <t>Warsaw Pharmaceutical Works Polfa S.A - Poland</t>
  </si>
  <si>
    <t>Cravit</t>
  </si>
  <si>
    <t>Hộp 1 lọ 5ml</t>
  </si>
  <si>
    <t>Santen Pharmaceutical Co., Ltd.- Nhà máy Noto  - Nhật</t>
  </si>
  <si>
    <t>Japan-GMP</t>
  </si>
  <si>
    <t>Kaciflox</t>
  </si>
  <si>
    <t>Hộp 1 vỉ x 5 viên</t>
  </si>
  <si>
    <t>VD-17468-12</t>
  </si>
  <si>
    <t>Khánh Hòa - Việt Nam</t>
  </si>
  <si>
    <t>Moxieye</t>
  </si>
  <si>
    <t>Hộp 1 lọ x 3ml</t>
  </si>
  <si>
    <t>Công ty Cổ phần Dược phẩm CPC1 Hà Nội-Việt Nam</t>
  </si>
  <si>
    <t>Menazin 200mg</t>
  </si>
  <si>
    <t>VN-20313-17</t>
  </si>
  <si>
    <t>Medochemie Ltd. - Central Factory -  Cyprus</t>
  </si>
  <si>
    <t>Supertrim</t>
  </si>
  <si>
    <t>Hộp 30 gói 1.6g</t>
  </si>
  <si>
    <t>VD-23491-15</t>
  </si>
  <si>
    <t>Agimexpharm-Việt Nam</t>
  </si>
  <si>
    <t xml:space="preserve">  GMP-WHO</t>
  </si>
  <si>
    <t>Fosfomed 500</t>
  </si>
  <si>
    <t>Hộp 1 lọ, 10 lọ, 20 lọ</t>
  </si>
  <si>
    <t>VD-28605-17</t>
  </si>
  <si>
    <t>Công ty TNHH sản xuất dược phẩm Medlac Pharma  Italy - Việt Nam</t>
  </si>
  <si>
    <t>Tapocin Injection 200mg</t>
  </si>
  <si>
    <t>Bột đông khô</t>
  </si>
  <si>
    <t>Hộp lớn chứa 10 hộp nhỏ, 1 hộp nhỏ chứa 1 lọ bột đông khô pha tiêm + 1 ống nước cất pha tiêm 3ml</t>
  </si>
  <si>
    <t>KukJe Pharma Ind. Co., Ltd - Korea</t>
  </si>
  <si>
    <t>Voxin</t>
  </si>
  <si>
    <t>Bột đông khô pha tiêm</t>
  </si>
  <si>
    <t>Hộp /1 lọ</t>
  </si>
  <si>
    <t>VN-20141-16</t>
  </si>
  <si>
    <t>Vianex S.A - Nhà máy C, Greece</t>
  </si>
  <si>
    <t>Kemivir 200mg</t>
  </si>
  <si>
    <t>Medochemie Ltd - Cyprus</t>
  </si>
  <si>
    <t>Kemivir 800mg</t>
  </si>
  <si>
    <t>VN-17097-13</t>
  </si>
  <si>
    <t>Kbat</t>
  </si>
  <si>
    <t>Hộp 6 vỉ x 5 viên</t>
  </si>
  <si>
    <t>S.C.Slavia Pharm S.R.L-Romania</t>
  </si>
  <si>
    <t>IV Busulfex (Busulfan) Injection</t>
  </si>
  <si>
    <t>Dung dịch tiêm truyền tĩnh mạch</t>
  </si>
  <si>
    <t>Hộp đựng 8 hộp nhỏ x 1 ống</t>
  </si>
  <si>
    <t>VN2-614-17</t>
  </si>
  <si>
    <t>Patheon Manufacturing Services LLC - Hoa Kỳ</t>
  </si>
  <si>
    <t>U.S.C-GMP/ FDA Cgmp/ EU-GMP</t>
  </si>
  <si>
    <t>Hộp 1 lọ * 10ml</t>
  </si>
  <si>
    <t>Hospira Australia Pty Ltd - Úc</t>
  </si>
  <si>
    <t>Dung dịch tiêm truyền</t>
  </si>
  <si>
    <t>Hộp 1 lọ 50ml</t>
  </si>
  <si>
    <t>VN-12311-11</t>
  </si>
  <si>
    <t>Dung dịch đậm đặc để pha dung dịch tiêm truyền</t>
  </si>
  <si>
    <t>Hộp 1 lọ 2ml</t>
  </si>
  <si>
    <t>Ebewe Pharma Ges.m.b.H.Nfg.KG - Áo</t>
  </si>
  <si>
    <t>Hộp 1 bơm tiêm có thuốc</t>
  </si>
  <si>
    <t>VN-20226-17</t>
  </si>
  <si>
    <t>AstraZeneca UK Ltd. - Anh</t>
  </si>
  <si>
    <t>Riboirino 40mg/2ml</t>
  </si>
  <si>
    <t>Dung dịch đậm đặc để pha dung dịch truyền tĩnh mạch</t>
  </si>
  <si>
    <t>Hộp 1 lọ chứa 2ml</t>
  </si>
  <si>
    <t>VN3-18-18</t>
  </si>
  <si>
    <t>Thymoorgan Pharmazie GmbH - Đức</t>
  </si>
  <si>
    <t>Dung dịch đậm đặc pha dung dịch tiêm truyền</t>
  </si>
  <si>
    <t>VN-20192-16</t>
  </si>
  <si>
    <t>Ufur capsule</t>
  </si>
  <si>
    <t>Hộp 7 vỉ x 10 viên</t>
  </si>
  <si>
    <t>VN-17677-14</t>
  </si>
  <si>
    <t>TTY Biopharm Co., Ltd - Đài Loan</t>
  </si>
  <si>
    <t>VN-20582-17</t>
  </si>
  <si>
    <t>Alsiful S.R. Tablets 10mg</t>
  </si>
  <si>
    <t>Viên nén phóng thích chậm</t>
  </si>
  <si>
    <t>Standard Chem. &amp; Pharm. Co., Ltd - Đài Loan</t>
  </si>
  <si>
    <t>Gomzat 10mg</t>
  </si>
  <si>
    <t>VN-13693-11</t>
  </si>
  <si>
    <t>Daewoong Pharm. Co., Ltd - Korea</t>
  </si>
  <si>
    <t>Trivastal Retard</t>
  </si>
  <si>
    <t>Viên nén bao đường giải phóng chậm</t>
  </si>
  <si>
    <t>Hộp 2 vỉ x 15 viên</t>
  </si>
  <si>
    <t>VN-16822-13</t>
  </si>
  <si>
    <t>Les Laboratoires Servier - Pháp</t>
  </si>
  <si>
    <t>Prodertonic</t>
  </si>
  <si>
    <t>Công ty CP dược TW Medipharco - Tenamid - Việt Nam</t>
  </si>
  <si>
    <t>Cyclonamine 12,5%</t>
  </si>
  <si>
    <t>Hộp 5 ống 2ml</t>
  </si>
  <si>
    <t>366/QLD-KD</t>
  </si>
  <si>
    <t>Pharmaceutical Works "Polpharma" S.A-Poland</t>
  </si>
  <si>
    <t>VN-13506-11</t>
  </si>
  <si>
    <t>Bayer Pharma AG - Đức</t>
  </si>
  <si>
    <t>Medsamic 250mg/5ml</t>
  </si>
  <si>
    <t>Hộp 2 vỉ x 5 ống 5ml</t>
  </si>
  <si>
    <t>VN-20801-17</t>
  </si>
  <si>
    <t>Medochemie Ltd - Ampoule Injectable Facility - Cyprus</t>
  </si>
  <si>
    <t>Hemofil M</t>
  </si>
  <si>
    <t>Bột đông khô pha tiêm truyền tĩnh mạch</t>
  </si>
  <si>
    <t>Hộp 1 lọ 10ml chứa bột đông khô và 01 lọ 10ml nước cất pha tiêm + 1 kim chuyển + 1 kim lọc</t>
  </si>
  <si>
    <t>QLSP-978-16</t>
  </si>
  <si>
    <t>Baxalta US Inc (Nhà sản xuất dung môi: Baxter Healthcare Corporation) - USA</t>
  </si>
  <si>
    <t>US-CGMP</t>
  </si>
  <si>
    <t>Octanate 500IU</t>
  </si>
  <si>
    <t>Bột đông khô pha dung dịch tiêm/truyền tĩnh mạch</t>
  </si>
  <si>
    <t>Hộp 1 lọ bột đông khô; hộp 1 lọ dung môi Nước cất pha tiêm 10ml + bơm tiêm dùng 1 lần + kim có 2 đầu + kim lọc + bộ truyền và 2 miếng gạc tẩm cồn</t>
  </si>
  <si>
    <t>QLSP-1099-18</t>
  </si>
  <si>
    <t>Octapharma AB - Thụy Điển</t>
  </si>
  <si>
    <t>Deferiprone A.T</t>
  </si>
  <si>
    <t>H/2 vỉ, 3 vỉ, 5 vỉ, 10 vỉ x 10 viên; Chai 30 viên, 60 viên, 100 viên</t>
  </si>
  <si>
    <t>VD-25654-16</t>
  </si>
  <si>
    <t>An Thiên - Việt Nam</t>
  </si>
  <si>
    <t>Nanokine 2000IU</t>
  </si>
  <si>
    <t>Hộp 1 lọ dung dịch tiêm</t>
  </si>
  <si>
    <t xml:space="preserve"> Nanogen-Việt Nam</t>
  </si>
  <si>
    <t>Hộp 2 vỉ x 14 viên</t>
  </si>
  <si>
    <t>VN-12854-11</t>
  </si>
  <si>
    <t>Tenocar 100</t>
  </si>
  <si>
    <t>Hộp 2vỉ x 15 viên nén</t>
  </si>
  <si>
    <t>Nadecin 10mg</t>
  </si>
  <si>
    <t>VN-17014-13</t>
  </si>
  <si>
    <t>S.C. Arena Group S.A-Romania</t>
  </si>
  <si>
    <t>Nicomen Tablets 5mg</t>
  </si>
  <si>
    <t>VN-10579-10</t>
  </si>
  <si>
    <t>VN3-6-17</t>
  </si>
  <si>
    <t>Les Laboratoires Servier Industrie - Pháp</t>
  </si>
  <si>
    <t>VN3-7-17</t>
  </si>
  <si>
    <t>BisoProl plus HCT 2.5/6.25</t>
  </si>
  <si>
    <t>VD-20806-14</t>
  </si>
  <si>
    <t>GMP-Nhật Bản</t>
  </si>
  <si>
    <t>Ebitac 12.5</t>
  </si>
  <si>
    <t>Hộp 2 vỉ x 10 viên</t>
  </si>
  <si>
    <t>Farmak JSC-Ukraine</t>
  </si>
  <si>
    <t>Felodipin Stada 5mg retard</t>
  </si>
  <si>
    <t>Viên nén bao phim phóng thích kéo dài</t>
  </si>
  <si>
    <t>VD-26562-17</t>
  </si>
  <si>
    <t>Chi nhánh Công ty TNHH LD Stada - Việt Nam</t>
  </si>
  <si>
    <t>Irbesartan 150mg</t>
  </si>
  <si>
    <t>Hộp 1 vỉ, 2 vỉ, 10 vỉ x 14 viên</t>
  </si>
  <si>
    <t>VD-27382-17</t>
  </si>
  <si>
    <t>Domesco-Việt Nam</t>
  </si>
  <si>
    <t>Lisiplus Stada 10mg/12,5mg</t>
  </si>
  <si>
    <t>VD-17766-12</t>
  </si>
  <si>
    <t>Công ty TNHH LD Stada - Việt Nam</t>
  </si>
  <si>
    <t>SPLozarsin Plus</t>
  </si>
  <si>
    <t>VD-28520-17</t>
  </si>
  <si>
    <t>Hộp 3 vỉ x 20 viên</t>
  </si>
  <si>
    <t>VN-17245-13</t>
  </si>
  <si>
    <t>AstraZeneca Pharmaceutical Co., Ltd - Trung Quốc</t>
  </si>
  <si>
    <t>Milrinone 1mg/ml</t>
  </si>
  <si>
    <t>Hộp 2 x5 ống</t>
  </si>
  <si>
    <t>18495/QLD-KD ngày 29/9/2015</t>
  </si>
  <si>
    <t>Cenexi- Pháp</t>
  </si>
  <si>
    <t>Fenosup Lidose</t>
  </si>
  <si>
    <t>Hộp 3 vỉ x 10 viên nang cứng dạng Lidose</t>
  </si>
  <si>
    <t>SMB Technology S.A - Bỉ</t>
  </si>
  <si>
    <t>Avitop 40</t>
  </si>
  <si>
    <t>VN-19620-16</t>
  </si>
  <si>
    <t>Ferozson Laboratories Limited - Pakistan</t>
  </si>
  <si>
    <t>Difosfocin</t>
  </si>
  <si>
    <t>Hộp 5 ống 4ml</t>
  </si>
  <si>
    <t>Mitim S.R.L-Italy</t>
  </si>
  <si>
    <t>Esafosfina</t>
  </si>
  <si>
    <t>Hộp 1 lọ bột đông khô + 1 lọ 50ml dung môi + 1 bộ truyền dịch</t>
  </si>
  <si>
    <t>VN-16777-13</t>
  </si>
  <si>
    <t>Biomedi Foscama  Group S.p.A- Italy</t>
  </si>
  <si>
    <t>Olepa Injection</t>
  </si>
  <si>
    <t>Hộp 5 ống x 20ml</t>
  </si>
  <si>
    <t>VN-17902-14</t>
  </si>
  <si>
    <t>Furen Pharmaceutical Group Co., Ltd. - China</t>
  </si>
  <si>
    <t>Potriolac</t>
  </si>
  <si>
    <t>Hộp 1 tube 15g</t>
  </si>
  <si>
    <t>CPDP TW2-Việt Nam</t>
  </si>
  <si>
    <t>Derimucin</t>
  </si>
  <si>
    <t>Tuýp 5g</t>
  </si>
  <si>
    <t>VD-22229-15</t>
  </si>
  <si>
    <t>Lipiodol Ultra Fluide</t>
  </si>
  <si>
    <t>Hộp 1 , 50 ống thủy tinh x 10ml dung dịch tiêm</t>
  </si>
  <si>
    <t>VN-19673-16</t>
  </si>
  <si>
    <t>Guerbet- Pháp</t>
  </si>
  <si>
    <t>Gastrolium</t>
  </si>
  <si>
    <t>Bột pha hỗn dịch uống</t>
  </si>
  <si>
    <t>H/30 gói</t>
  </si>
  <si>
    <t>VD-12928-10 (Gia hạn đển 26/07/2018) SĐK mới VD-29831-18</t>
  </si>
  <si>
    <t>Sao Kim-Việt Nam</t>
  </si>
  <si>
    <t>Vinfadin</t>
  </si>
  <si>
    <t>bột đông khô pha tiêm</t>
  </si>
  <si>
    <t>Hộp 5 lọ</t>
  </si>
  <si>
    <t>VD-22247-15</t>
  </si>
  <si>
    <t>Biviantac</t>
  </si>
  <si>
    <t>Hộp 20 gói x 10ml</t>
  </si>
  <si>
    <t>VD - 22395 -15</t>
  </si>
  <si>
    <t>BV Pharma - Việt Nam</t>
  </si>
  <si>
    <t>Omelupem I.V. Infusion 40mg</t>
  </si>
  <si>
    <t>Bột đông khô pha truyền tĩnh mạch</t>
  </si>
  <si>
    <t>Hộp 1 lọ; hộp 10 lọ</t>
  </si>
  <si>
    <t>VN-16377-13</t>
  </si>
  <si>
    <t>PMS-Pantoprazole</t>
  </si>
  <si>
    <t>Hộp 50 lọ 10ml</t>
  </si>
  <si>
    <t>Sofarimex Industria Quimica E-Bồ Đào Nha</t>
  </si>
  <si>
    <t>Fudophos</t>
  </si>
  <si>
    <t>Hộp 10 gói, 20 gói, 30 gói</t>
  </si>
  <si>
    <t>Phương Đông -Việt Nam</t>
  </si>
  <si>
    <t>Atileucin inj</t>
  </si>
  <si>
    <t>Hộp 5 ống, 10 ống, 20 ống x 5ml</t>
  </si>
  <si>
    <t>VD-25645-16</t>
  </si>
  <si>
    <t>Công ty cổ phần dược phẩm An Thiên - Việt Nam</t>
  </si>
  <si>
    <t>Granisetron Kabi 1mg/1ml</t>
  </si>
  <si>
    <t>Hộp 5 ống 1ml</t>
  </si>
  <si>
    <t>Baci-subti</t>
  </si>
  <si>
    <t>Vỉ 10 viên, hộp 6 vỉ</t>
  </si>
  <si>
    <t>QLSP-840-15</t>
  </si>
  <si>
    <t>Công ty TNHH MTV Vắc xin và Sinh phẩm Nha Trang - Việt Nam</t>
  </si>
  <si>
    <t>Biosubtyl-II</t>
  </si>
  <si>
    <t>Công ty Cổ phần Vắc xin và Sinh Phẩm Nha Trang - Việt Nam</t>
  </si>
  <si>
    <t>GMP</t>
  </si>
  <si>
    <t>Zinenutri</t>
  </si>
  <si>
    <t>Hộp 20 gói</t>
  </si>
  <si>
    <t>Dược Phẩm 3/2-Việt Nam</t>
  </si>
  <si>
    <t>Targinos 400</t>
  </si>
  <si>
    <t>Viên nang mềm</t>
  </si>
  <si>
    <t>Hộp 12 vỉ x 5 viên</t>
  </si>
  <si>
    <t>VD-25937-16</t>
  </si>
  <si>
    <t>Công ty liên doanh dược phẩm Mebiphar-Austrapharm - Việt Nam</t>
  </si>
  <si>
    <t>Amiphargen</t>
  </si>
  <si>
    <t>Taiwan Biotech- Đài Loan</t>
  </si>
  <si>
    <t>SaVi Mesalazine 500</t>
  </si>
  <si>
    <t>VD-17946-12</t>
  </si>
  <si>
    <t>Octreotide</t>
  </si>
  <si>
    <t>Dung dịch đậm đặc để pha</t>
  </si>
  <si>
    <t>Hộp 10 ống</t>
  </si>
  <si>
    <t>VN-19094-15</t>
  </si>
  <si>
    <t>Bioindustria L.I.M - Italy</t>
  </si>
  <si>
    <t>AVARINO</t>
  </si>
  <si>
    <t>Hộp 5 vỉ x 10 viên</t>
  </si>
  <si>
    <t>VN-14740-12</t>
  </si>
  <si>
    <t>Mega Lifesciences Public Company Limited.-Thailand</t>
  </si>
  <si>
    <t>2 vĩ * 15 viên</t>
  </si>
  <si>
    <t>VN-13803-11</t>
  </si>
  <si>
    <t>Farmea - Pháp</t>
  </si>
  <si>
    <t>Ursobil</t>
  </si>
  <si>
    <t>VN-20260-17</t>
  </si>
  <si>
    <t>ABC Farmaceutici S.P.A - Italy</t>
  </si>
  <si>
    <t>Vipxacil</t>
  </si>
  <si>
    <t>VD-20743-14</t>
  </si>
  <si>
    <t>Hà Tây-Việt Nam</t>
  </si>
  <si>
    <t>3 vỉ x 10 viên/ hộp</t>
  </si>
  <si>
    <t>Pfizer Italia S.r.l - Ý</t>
  </si>
  <si>
    <t>Methylprednisolon Sopharma</t>
  </si>
  <si>
    <t xml:space="preserve"> Hộp 10 lọ bột</t>
  </si>
  <si>
    <t>Sopharma AD - Bulgaria</t>
  </si>
  <si>
    <t>GMP -EU</t>
  </si>
  <si>
    <t>1 lọ/ hộp</t>
  </si>
  <si>
    <t>VN-11978-11</t>
  </si>
  <si>
    <t>Pfizer Manufacturing Belgium NV - Bỉ</t>
  </si>
  <si>
    <t>Savi Acarbose 25</t>
  </si>
  <si>
    <t>VD-28030-17</t>
  </si>
  <si>
    <t>Savipharm - Việt Nam</t>
  </si>
  <si>
    <t>VN-20231-17</t>
  </si>
  <si>
    <t>Acabrose Tablets 50mg</t>
  </si>
  <si>
    <t>VN-9858-10</t>
  </si>
  <si>
    <t>Navadiab</t>
  </si>
  <si>
    <t>Hộp 6 vỉ x 10 viên</t>
  </si>
  <si>
    <t>VN-11676-11 (GHSĐK 22818/QLD-ĐK</t>
  </si>
  <si>
    <t>Nova Argentia S.p.A/Italy</t>
  </si>
  <si>
    <t>Glycinorm-80</t>
  </si>
  <si>
    <t>VN-19676-16</t>
  </si>
  <si>
    <t>Ipca Laboratories Ltd-India</t>
  </si>
  <si>
    <t>PERGLIM 2</t>
  </si>
  <si>
    <t>VN-13267-11</t>
  </si>
  <si>
    <t>Inventia Healthcare Pvt. Ltd-India</t>
  </si>
  <si>
    <t>Glumerif 4mg</t>
  </si>
  <si>
    <t>VD-22032-14</t>
  </si>
  <si>
    <t>Công ty TNHH MTV Dược phẩm DHG-Việt Nam</t>
  </si>
  <si>
    <t>Savi  Glipizide 5</t>
  </si>
  <si>
    <t>VD-14402-11</t>
  </si>
  <si>
    <t>Savi pharm - Việt Nam</t>
  </si>
  <si>
    <t>VN-20290-17</t>
  </si>
  <si>
    <t>Lek S.A - Ba Lan</t>
  </si>
  <si>
    <t>Metformin stada 1000mg MR</t>
  </si>
  <si>
    <t>hộp 3 vỉ x10 viên, hộp 6 vỉ x 10 viên</t>
  </si>
  <si>
    <t>VD-27526-17</t>
  </si>
  <si>
    <t>Stada Việt Nam - Việt Nam</t>
  </si>
  <si>
    <t>Hasanbest 500/2,5</t>
  </si>
  <si>
    <t>Viên nén dài bao phim</t>
  </si>
  <si>
    <t>Hộp 2 vỉ x 15 viên</t>
  </si>
  <si>
    <t>VD-15927-11</t>
  </si>
  <si>
    <t>Công ty TNHH Ha san - Dermapharm</t>
  </si>
  <si>
    <t>VN-17749-14</t>
  </si>
  <si>
    <t>CSSX: Merck KGaA; CSĐG và xuất xưởng: Merck S.A de C.V. - CSSX: Đức;  CSĐG và xuất xưởng: Mexico</t>
  </si>
  <si>
    <t>Basethyrox</t>
  </si>
  <si>
    <t>Hộp 1 lọ x 100 viên</t>
  </si>
  <si>
    <t>VD-21287-14</t>
  </si>
  <si>
    <t>VN-15090-12</t>
  </si>
  <si>
    <t>Merck KGaA - Đức</t>
  </si>
  <si>
    <t>Myonal 50mg</t>
  </si>
  <si>
    <t>Viên nén bao đường</t>
  </si>
  <si>
    <t>Bushu Pharmaceuticals Ltd. Misato Factory - Nhật</t>
  </si>
  <si>
    <t>JAPAN-GMP</t>
  </si>
  <si>
    <t>Pancuronium Injection BP 4mg</t>
  </si>
  <si>
    <t>Hộp 10 ống 2ml</t>
  </si>
  <si>
    <t>VN-15126-12</t>
  </si>
  <si>
    <t>Rotexmedica GmbH Arzneimlttelwerk - Germany</t>
  </si>
  <si>
    <t>VN-21090-18</t>
  </si>
  <si>
    <t>Alcon Research, Ltd. - Mỹ</t>
  </si>
  <si>
    <t>Indocollyre</t>
  </si>
  <si>
    <t>Laboratoire Chauvin - Pháp</t>
  </si>
  <si>
    <t>Dotocom</t>
  </si>
  <si>
    <t xml:space="preserve"> Hộp 6 vỉ x 10 viên, 18 vỉ x 10 viên</t>
  </si>
  <si>
    <t>VD-27380-17</t>
  </si>
  <si>
    <t>Natri clorid 0,9%</t>
  </si>
  <si>
    <t>Hộp 20 lọ 10ml</t>
  </si>
  <si>
    <t>VD-22949-15</t>
  </si>
  <si>
    <t>Hộp 1 chai 2,5ml</t>
  </si>
  <si>
    <t>VN-13472-11 (có CV gia hạn hiệu lực SĐK)</t>
  </si>
  <si>
    <t>Hộp 1 lọ x 15ml</t>
  </si>
  <si>
    <t>140/QLD-KD</t>
  </si>
  <si>
    <t>s.a Alcon Couvreur NV - Bỉ</t>
  </si>
  <si>
    <t>Dung dịch nhỏ mắt</t>
  </si>
  <si>
    <t>Hộp 1 bình xịt 120 liều</t>
  </si>
  <si>
    <t>Glaxo Wellcome S.A; đóng gói tại GlaxoSmithKline - Tây Ban Nha, đóng gói Úc</t>
  </si>
  <si>
    <t>Naphazolin 0,05%</t>
  </si>
  <si>
    <t>Hộp 20 lọ 5ml</t>
  </si>
  <si>
    <t>VD-24802-16</t>
  </si>
  <si>
    <t>Hộp 100 ống 1ml</t>
  </si>
  <si>
    <t>VN-20167-16</t>
  </si>
  <si>
    <t>Gedeon Richter Plc.- Hungary</t>
  </si>
  <si>
    <t>Oxylpan</t>
  </si>
  <si>
    <t>Hộp 10 ống 1 ml, hộp 20 ống 1ml</t>
  </si>
  <si>
    <t>VD-12473-10</t>
  </si>
  <si>
    <t>Cty CP Dược VTYT Hải Dương/Việt Nam</t>
  </si>
  <si>
    <t>Dianeal Low Calcium (2,5mEq/l) Peritoneal Dialysis Solution with 1,5% Dextrose</t>
  </si>
  <si>
    <t>Túi nhựa 2L</t>
  </si>
  <si>
    <t>VN-10748-10 (có CV gia hạn hiệu lực SĐK)</t>
  </si>
  <si>
    <t>Baxter Healthcare SA, Singapore Branch - Singapore</t>
  </si>
  <si>
    <t>Dianeal Low Calcium (2,5mEq/l) Peritoneal Dialysis Solution with 4,25% Dextrose</t>
  </si>
  <si>
    <t>VN-10750-10 (có CV gia hạn hiệu lực SĐK)</t>
  </si>
  <si>
    <t>Levomepromazin 25mg</t>
  </si>
  <si>
    <t>Olanxol</t>
  </si>
  <si>
    <t>VD-26068-17</t>
  </si>
  <si>
    <t>Savi Olanzapine 5</t>
  </si>
  <si>
    <t>VD-14411-11</t>
  </si>
  <si>
    <t>Risdontab 2</t>
  </si>
  <si>
    <t xml:space="preserve"> Viên bao phim</t>
  </si>
  <si>
    <t>VD-17338-12</t>
  </si>
  <si>
    <t>MIRTAZ 15</t>
  </si>
  <si>
    <t>VN-19360-15</t>
  </si>
  <si>
    <t>Hộp 4 gói x 5 ống đơn liều 2ml</t>
  </si>
  <si>
    <t>VN-19559-16</t>
  </si>
  <si>
    <t>AstraZeneca AB - Thụy Điển</t>
  </si>
  <si>
    <t>FORMONIDE 100 INHALER</t>
  </si>
  <si>
    <t>Dạng hít khí dung</t>
  </si>
  <si>
    <t>VN-16444-13</t>
  </si>
  <si>
    <t>Cadila Healthcare Ltd.-India</t>
  </si>
  <si>
    <t>Combiwave FB 200</t>
  </si>
  <si>
    <t>VN-20171-16</t>
  </si>
  <si>
    <t>Glenmark Pharmaceuticals Ltd. - India</t>
  </si>
  <si>
    <t>Salbutamol Renaudin 0,5mg/1ml</t>
  </si>
  <si>
    <t>Hộp 100, 10 ống/vỉ, ống 1ml</t>
  </si>
  <si>
    <t>VN-20115-16</t>
  </si>
  <si>
    <t>Laboratoire Renaudin - Pháp</t>
  </si>
  <si>
    <t>Dung dịch khí dung</t>
  </si>
  <si>
    <t>Hộp 6 vỉ x 5 ống 2,5ml</t>
  </si>
  <si>
    <t>VN-20765-17</t>
  </si>
  <si>
    <t>GlaxoSmithKline Australia Pty.,  Ltd. - Úc</t>
  </si>
  <si>
    <t>Combivent</t>
  </si>
  <si>
    <t>Hộp 10 lọ x 2,5ml</t>
  </si>
  <si>
    <t>VN-19797-16</t>
  </si>
  <si>
    <t>Laboratoire Unither - Pháp</t>
  </si>
  <si>
    <t>Olesom S</t>
  </si>
  <si>
    <t>Lọ 100ml siro</t>
  </si>
  <si>
    <t>Gracure Pharmaceuticals Ltd - ấn độ</t>
  </si>
  <si>
    <t>Carflem</t>
  </si>
  <si>
    <t>Hộp 03 vỉ x 10 viên nang cứng</t>
  </si>
  <si>
    <t>VD-23201-15</t>
  </si>
  <si>
    <t>Alvofact</t>
  </si>
  <si>
    <t>Hộp 1 bộ gồm: 1 lọ bột thuốc, 1 ống chứa 1,2ml dung môi, 1 ống thông và một ống nối</t>
  </si>
  <si>
    <t>BAG health Care GmbH- Germany</t>
  </si>
  <si>
    <t>Hepagold</t>
  </si>
  <si>
    <t>Thùng 10 túi 500ml</t>
  </si>
  <si>
    <t>JW Life Science Corporation - Korea</t>
  </si>
  <si>
    <t>Nutriflex Lipid Peri</t>
  </si>
  <si>
    <t>Hộp 5 túi x 1250ml</t>
  </si>
  <si>
    <t>VN-19792-16</t>
  </si>
  <si>
    <t>B.Braun Melsungen AG- Đức</t>
  </si>
  <si>
    <t>Glucose 5%</t>
  </si>
  <si>
    <t>Chai nhựa 500ml</t>
  </si>
  <si>
    <t>VD-28252-17</t>
  </si>
  <si>
    <t>Công ty Cổ phần Fresenius Kabi Bidiphar - Việt Nam</t>
  </si>
  <si>
    <t>Glucose 10%</t>
  </si>
  <si>
    <t>Chai  500ml</t>
  </si>
  <si>
    <t>VD-25876-16</t>
  </si>
  <si>
    <t>Chai nhựa 100ml</t>
  </si>
  <si>
    <t>Công ty cổ phần Fresenius Kabi Bidiphar - Việt Nam</t>
  </si>
  <si>
    <t>Chai nhựa 250ml</t>
  </si>
  <si>
    <t>Chai 1000ml</t>
  </si>
  <si>
    <t>VD-16420-12 (Có CV gia hạn hiệu lực SĐK)</t>
  </si>
  <si>
    <t>Công ty TNHH B.Braun Việt Nam - Việt Nam</t>
  </si>
  <si>
    <t>Ringer lactate</t>
  </si>
  <si>
    <t>VD-22591-15</t>
  </si>
  <si>
    <t>Methicowel 1500</t>
  </si>
  <si>
    <t>Hộp 5 ống x 1ml</t>
  </si>
  <si>
    <t>VN-21239-18</t>
  </si>
  <si>
    <t>Akums Drugs and Pharmaceuticals - Ấn Độ</t>
  </si>
  <si>
    <t>Methycobal</t>
  </si>
  <si>
    <t>Hộp 3 vỉ x 10 viên nén</t>
  </si>
  <si>
    <t>VN-12421-11 (có CV gia hạn hiệu lực SĐK)</t>
  </si>
  <si>
    <t>Methycobal Injection 500µg</t>
  </si>
  <si>
    <t>Hộp 10 ống x 1ml</t>
  </si>
  <si>
    <t>VN-20950-18</t>
  </si>
  <si>
    <t>Nipro Pharma Corporation Ise Plant - Nhật</t>
  </si>
  <si>
    <t>Savi 3B</t>
  </si>
  <si>
    <t>VD-16030-11</t>
  </si>
  <si>
    <t>Công ty Cổ phần Dược phẩm Savi - Việt Nam</t>
  </si>
  <si>
    <t>Vitamin B6 Kabi 100mg/1ml</t>
  </si>
  <si>
    <t>Hộp 100 ống x 1ml</t>
  </si>
  <si>
    <t>VD-24406-16</t>
  </si>
  <si>
    <t>Debomin</t>
  </si>
  <si>
    <t>Viên nén sủi</t>
  </si>
  <si>
    <t>Tuýp 20 viên, 10 viên Hộp 2 vỉ, 4 vỉ x 4 viên</t>
  </si>
  <si>
    <t>VD-22507-15</t>
  </si>
  <si>
    <t xml:space="preserve"> Phương Đông- Việt Nam</t>
  </si>
  <si>
    <t>Vitamin C - OPC 100mg Hương cam</t>
  </si>
  <si>
    <t>Tuýp 20 viên sủi</t>
  </si>
  <si>
    <t>VD-21330-14</t>
  </si>
  <si>
    <t>Chi nhánh công ty cổ phần dược phẩm OPC tại Bình Dương-Việt Nam</t>
  </si>
  <si>
    <t>Babi B.O.N</t>
  </si>
  <si>
    <t>H/01 lọ 12ml</t>
  </si>
  <si>
    <t>VD-24822-16</t>
  </si>
  <si>
    <t>OPV-Việt Nam</t>
  </si>
  <si>
    <t>Incepavit 400 Capsule</t>
  </si>
  <si>
    <t>VN-17386-13</t>
  </si>
  <si>
    <t>Fenilham</t>
  </si>
  <si>
    <t>Thuốc tiêm tĩnh mạch</t>
  </si>
  <si>
    <t>VN-17888-14</t>
  </si>
  <si>
    <t>Siegfried Hameln GmbH – Đức</t>
  </si>
  <si>
    <t>Morphin 30mg</t>
  </si>
  <si>
    <t>Hộp 3 vỉ x 7 viên nang cứng</t>
  </si>
  <si>
    <t>VD-19031-13</t>
  </si>
  <si>
    <t>Công ty cổ phần Dược phẩm Trung ương 2</t>
  </si>
  <si>
    <t>Dolcontral 50mg/ml</t>
  </si>
  <si>
    <t>Hộp 10 ống 2ml dung dịch tiêm</t>
  </si>
  <si>
    <t>Warsaw Pharmaceutical Works Polfa S.A - Ba Lan</t>
  </si>
  <si>
    <t>Dung dịch tiêm Midanium</t>
  </si>
  <si>
    <t>Hộp 10 ống 1ml dung dịch tiêm</t>
  </si>
  <si>
    <t>VN-13844-11</t>
  </si>
  <si>
    <t>Danotan 100mg/ml</t>
  </si>
  <si>
    <t>Hộp 5 khay x 10 ống dung dịch tiêm 100mg/ 1ml</t>
  </si>
  <si>
    <t>14/2017-P ngày 28/04/2017</t>
  </si>
  <si>
    <t>Dai Han Pharm Co., Ltd - Hàn Quốc</t>
  </si>
  <si>
    <t>Diazepam Injection BP 10mg</t>
  </si>
  <si>
    <t>VN-15613-12</t>
  </si>
  <si>
    <t>Rotexmedica GmbH Arzneimittelwerk - Đức</t>
  </si>
  <si>
    <t>z. Minh Tâm - Hưng Thành</t>
  </si>
  <si>
    <t>Á Châu</t>
  </si>
  <si>
    <t>z. Minh Dân - Minh Dân</t>
  </si>
  <si>
    <t>VIAN</t>
  </si>
  <si>
    <t>Vinapharm</t>
  </si>
  <si>
    <t>Vĩnh Phúc CPDP</t>
  </si>
  <si>
    <t>Hà Nội</t>
  </si>
  <si>
    <t>Shinpoong Daewoo</t>
  </si>
  <si>
    <t>Ngọc Đông</t>
  </si>
  <si>
    <t>Kim Đô</t>
  </si>
  <si>
    <t>Thái Bình</t>
  </si>
  <si>
    <t>Vimedimex BD</t>
  </si>
  <si>
    <t>CPC1 HN</t>
  </si>
  <si>
    <t>Dược liệu TW2</t>
  </si>
  <si>
    <t>Nam Linh</t>
  </si>
  <si>
    <t>Quốc tế PPLK</t>
  </si>
  <si>
    <t>Hoàng Đức TNHH</t>
  </si>
  <si>
    <t>Vipharco</t>
  </si>
  <si>
    <t>Hạn dùng (tháng)</t>
  </si>
  <si>
    <t>Xuất xứ (cssx - nước sx)</t>
  </si>
  <si>
    <t>Giá BB KK/KKL</t>
  </si>
  <si>
    <t>Giá trúng thầu (có VAT)</t>
  </si>
  <si>
    <t>Nhà thầu trúng thầu</t>
  </si>
  <si>
    <t>Tên tắt</t>
  </si>
  <si>
    <t xml:space="preserve">BV ĐKT  </t>
  </si>
  <si>
    <t>VN-14764-12 (kèm theo CV gia hạn SĐK)</t>
  </si>
  <si>
    <t>VN-14047-11 (kèm theo CV gia hạn SĐK)</t>
  </si>
  <si>
    <t>VD-17376-12 (kèm theo CV gia hạn SĐK)</t>
  </si>
  <si>
    <r>
      <t xml:space="preserve">DANH MỤC CHI TIẾT THUỐC, VẬT TƯ, HÓA CHẤT,
SINH PHẨM Y TẾ ĐỀ NGHỊ THẨM ĐỊNH GIÁ
</t>
    </r>
    <r>
      <rPr>
        <i/>
        <sz val="20"/>
        <color indexed="8"/>
        <rFont val="Times New Roman"/>
        <family val="1"/>
      </rPr>
      <t>(Kèm theo Công văn số        /SYT-NVD ngày       tháng     năm 2017 của Sở Y tế Bắc Giang)</t>
    </r>
  </si>
  <si>
    <t>Công ty TNHH Một thành viên Dược liệu TW2</t>
  </si>
  <si>
    <t>Công ty TNHH Bình Việt Đức</t>
  </si>
  <si>
    <t>Liên danh thầu Minh Tâm - Hưng Thành</t>
  </si>
  <si>
    <t>Công ty Cổ phần Dược Á Châu</t>
  </si>
  <si>
    <t>Liên danh thầu Công ty CPTM Minh Dân - Công ty CPDP Minh Dân</t>
  </si>
  <si>
    <t>Công ty TNHH Dược phẩm Tân An</t>
  </si>
  <si>
    <t>Công ty cổ phần Dược phẩm TW Codupha</t>
  </si>
  <si>
    <t>Công ty cổ phần dược phẩm VIAN</t>
  </si>
  <si>
    <t>Công ty cổ phần dược vật tư y tế Vinapharm</t>
  </si>
  <si>
    <t xml:space="preserve">Công ty TNHH Dược phẩm Hiếu Anh </t>
  </si>
  <si>
    <t>Công ty Cổ phần Dược Danapha</t>
  </si>
  <si>
    <t>Công ty Cổ phần dược phẩm Vĩnh Phúc</t>
  </si>
  <si>
    <t>Công ty Cổ phần Dược phẩm Thiết bị y tế Hà Nội</t>
  </si>
  <si>
    <t>Công ty TNHH Thương mại Dược Mỹ phẩm Nam Phương</t>
  </si>
  <si>
    <t>Công ty TNHH Dược phẩm Shinpoong Daewoo</t>
  </si>
  <si>
    <t>Công ty Cổ phần Thương mại DP Ngọc Đông</t>
  </si>
  <si>
    <t>Công ty Cổ phần Xuất nhập khẩu y tế Domesco</t>
  </si>
  <si>
    <t xml:space="preserve">Công ty Cổ phần Pymepharco </t>
  </si>
  <si>
    <t>Chi nhánh Công ty TNHH Dược Kim Đô</t>
  </si>
  <si>
    <t>Công ty Cổ phần Dược phẩm Quốc Tế - Winsacom</t>
  </si>
  <si>
    <t>Công ty TNHH đầu tư thương mại và sản xuất Thái Bình</t>
  </si>
  <si>
    <t>Công ty CPDP TW CPC1</t>
  </si>
  <si>
    <t>Công ty TNHH MTV Vimedimex Bình Dương</t>
  </si>
  <si>
    <t>Công ty cổ phần Dược phẩm CPC1 Hà Nội</t>
  </si>
  <si>
    <t>Công ty Cổ phần Thương Mại và Dược phẩm Ngọc Thiện</t>
  </si>
  <si>
    <t>Công ty TNHH Dược phẩm và Hóa chất Nam Linh</t>
  </si>
  <si>
    <t>Công ty TNHH phân phối liên kết Quốc tế</t>
  </si>
  <si>
    <t>Công ty cổ phần dược phẩm Bagipharm</t>
  </si>
  <si>
    <t>Công ty cổ phần thương mại xuất nhập khẩu Apec</t>
  </si>
  <si>
    <t>Công ty TNHH Dược phẩm Việt Hùng</t>
  </si>
  <si>
    <t>Công ty cổ phần Dược vật tư y tế Phan Anh</t>
  </si>
  <si>
    <t>Công ty TNHH Dược phẩm và TTBYT Hoàng Đức</t>
  </si>
  <si>
    <t>Công ty Cổ phần Dược phẩm Bến Tre</t>
  </si>
  <si>
    <t>Công ty cổ phần dược phẩm Vipharco</t>
  </si>
  <si>
    <t xml:space="preserve">BVĐK KV Lục Ngạn  </t>
  </si>
  <si>
    <t xml:space="preserve">BV Sản Nhi  </t>
  </si>
  <si>
    <t xml:space="preserve">BV Phổi </t>
  </si>
  <si>
    <t xml:space="preserve">BV YHCT  </t>
  </si>
  <si>
    <t xml:space="preserve">BV PHCN  </t>
  </si>
  <si>
    <t xml:space="preserve">BV Tâm thần  </t>
  </si>
  <si>
    <t xml:space="preserve">BVĐK Việt Yên  </t>
  </si>
  <si>
    <t xml:space="preserve">BVĐK Lạng Giang  </t>
  </si>
  <si>
    <t xml:space="preserve">BVĐK Yên Dũng  </t>
  </si>
  <si>
    <t xml:space="preserve">BVĐK Lục Nam  </t>
  </si>
  <si>
    <t xml:space="preserve">BVĐK Sơn Động  </t>
  </si>
  <si>
    <t xml:space="preserve">BVĐK Hiệp Hòa </t>
  </si>
  <si>
    <t xml:space="preserve">BVĐK Tân Yên  </t>
  </si>
  <si>
    <t xml:space="preserve">BVĐK Yên Thế  </t>
  </si>
  <si>
    <t xml:space="preserve">Ban BV CSSKCB  </t>
  </si>
  <si>
    <t xml:space="preserve">TT CDC </t>
  </si>
  <si>
    <t xml:space="preserve">BV Ung Bướu </t>
  </si>
  <si>
    <t xml:space="preserve">BV Nội Tiết </t>
  </si>
  <si>
    <t xml:space="preserve">BVĐK Sông Thương  </t>
  </si>
  <si>
    <t xml:space="preserve">BV YHCT Lan Q  </t>
  </si>
  <si>
    <t xml:space="preserve">PKĐK GTVT </t>
  </si>
  <si>
    <t>BVĐK HN-BG</t>
  </si>
  <si>
    <t>CC DS KHHGĐ</t>
  </si>
  <si>
    <t>Ban Y tế CAT</t>
  </si>
  <si>
    <t>Calcium Folinat 10mg/ml Injection</t>
  </si>
  <si>
    <t>DBL Cisplatin Injection 50mg/50ml</t>
  </si>
  <si>
    <t>Docetaxel "Ebewe"</t>
  </si>
  <si>
    <t>Zoladex Inj 3.6mg</t>
  </si>
  <si>
    <t>Paclitaxel "Ebewe"</t>
  </si>
  <si>
    <t>Vinorelbin "Ebewe" Inj 50mg/ml</t>
  </si>
  <si>
    <t>Xarelto</t>
  </si>
  <si>
    <t>Tenormin</t>
  </si>
  <si>
    <t>Natrixam 1.5mg/10mg</t>
  </si>
  <si>
    <t>Natrixam 1.5mg/5mg</t>
  </si>
  <si>
    <t>Betaloc 50mg</t>
  </si>
  <si>
    <t>Debridat</t>
  </si>
  <si>
    <t>Medrol</t>
  </si>
  <si>
    <t>Depo-Medrol</t>
  </si>
  <si>
    <t>Glucobay 50mg</t>
  </si>
  <si>
    <t>Meglucon Tab 850mg</t>
  </si>
  <si>
    <t>Levothyrox</t>
  </si>
  <si>
    <t>Thyrozol 5mg</t>
  </si>
  <si>
    <t>AZOPT 1%  5ML</t>
  </si>
  <si>
    <t>PATADAY</t>
  </si>
  <si>
    <t>ISOPTO CARPINE</t>
  </si>
  <si>
    <t>SYSTANE ULTRA</t>
  </si>
  <si>
    <t>Flixotide Evohaler</t>
  </si>
  <si>
    <t>Pulmicort respules</t>
  </si>
  <si>
    <t>Ventolin Neb Sol 2.5mg/2.5ml</t>
  </si>
  <si>
    <t>VD-15495-11 (Có CV duy trì hiệu lực số ĐK)</t>
  </si>
  <si>
    <t>VN-21115-18</t>
  </si>
  <si>
    <t>VN-16475-13 (kèm theo CV gia hạn SĐK)</t>
  </si>
  <si>
    <t>33</t>
  </si>
  <si>
    <t>Etoricoxib</t>
  </si>
  <si>
    <t xml:space="preserve">Arcoxia 60mg </t>
  </si>
  <si>
    <t xml:space="preserve">Viên nén bao phim </t>
  </si>
  <si>
    <t>Hộp 3 vỉ x 10 viên nén bao phim</t>
  </si>
  <si>
    <t>VN-20809-17</t>
  </si>
  <si>
    <t>Frosst Iberica S.A.; Đóng gói và xuất xưởng: Merck Sharp &amp; Dohme Ltd., Địa chỉ: Shotton Lane, Cramlington, Northumberland, NE23 3JU, United Kingdom (Anh) - Tây Ban Nha, đóng gói Anh</t>
  </si>
  <si>
    <t>DL TW2</t>
  </si>
  <si>
    <t>82</t>
  </si>
  <si>
    <t>Desloratadin</t>
  </si>
  <si>
    <t>Aerius</t>
  </si>
  <si>
    <t>0,5mg/ml; lọ 60ml</t>
  </si>
  <si>
    <t xml:space="preserve">Siro </t>
  </si>
  <si>
    <t>Hộp 1 chai 60ml</t>
  </si>
  <si>
    <t>VN-14268-11</t>
  </si>
  <si>
    <t>Schering - Plough Labo N.V. - Bỉ</t>
  </si>
  <si>
    <t>Ampicilin Sodium, Sulbactam sodium</t>
  </si>
  <si>
    <t>Unasyn</t>
  </si>
  <si>
    <t>Tiêm, truyền</t>
  </si>
  <si>
    <t>Ampicillin 1g + Sulbactam 500mg</t>
  </si>
  <si>
    <t>Bột pha tiêm, truyền</t>
  </si>
  <si>
    <t>VN-12601-11</t>
  </si>
  <si>
    <t>Haupt Pharma Latina S.r.l - Ý</t>
  </si>
  <si>
    <t xml:space="preserve">Sultamicillin Tosilat </t>
  </si>
  <si>
    <t>2 vỉ x 4 viên</t>
  </si>
  <si>
    <t>VN-14306-11</t>
  </si>
  <si>
    <t>Zitromax</t>
  </si>
  <si>
    <t>1 vỉ x 3 viên/ hộp</t>
  </si>
  <si>
    <t>VN-11235-10</t>
  </si>
  <si>
    <t>Pramipexole dihydrochloride monohydrate</t>
  </si>
  <si>
    <t>Sifrol</t>
  </si>
  <si>
    <t>0,25mg</t>
  </si>
  <si>
    <t>VN-20132-16</t>
  </si>
  <si>
    <t>Boehringer Ingelheim Pharma GmbH &amp; Co. KG. - Đức</t>
  </si>
  <si>
    <t>450</t>
  </si>
  <si>
    <t>Nifedipine</t>
  </si>
  <si>
    <t>Adalat LA 20</t>
  </si>
  <si>
    <t>Viên phóng thích kéo dài</t>
  </si>
  <si>
    <t>VN-15727-12</t>
  </si>
  <si>
    <t>Adalat LA 30mg</t>
  </si>
  <si>
    <t>VN-20385-17</t>
  </si>
  <si>
    <t>Iodine</t>
  </si>
  <si>
    <t>Xenetix 350</t>
  </si>
  <si>
    <t>35g/100ml (dưới dạng Iobitridol 76,78g/100ml)</t>
  </si>
  <si>
    <t>Hộp 10 lọ 100ml dung dịch tiêm</t>
  </si>
  <si>
    <t>VN-16789-13</t>
  </si>
  <si>
    <t>Iohexol</t>
  </si>
  <si>
    <t>Omnipaque</t>
  </si>
  <si>
    <t>Iod 300mg/ml, 50ml</t>
  </si>
  <si>
    <t>Dung dịch pha tiêm</t>
  </si>
  <si>
    <t>Hộp 10 chai 50ml Dung dịch tiêm</t>
  </si>
  <si>
    <t>VN-10687-10</t>
  </si>
  <si>
    <t>GE Healthcare Ireland - Ireland</t>
  </si>
  <si>
    <t>754</t>
  </si>
  <si>
    <t>2 vỉ x 15 viên</t>
  </si>
  <si>
    <t>761</t>
  </si>
  <si>
    <t xml:space="preserve">Pulmicort Respules </t>
  </si>
  <si>
    <t>500 mcg/2 ml (tương đương với 250 mcg/ ml)</t>
  </si>
  <si>
    <t>Hỗn dịch khí dung dùng để hít, ống 2ml</t>
  </si>
  <si>
    <t>Budesonide, formoterol
 fumarate dihydrate</t>
  </si>
  <si>
    <t>Symbicort Turbuhaler</t>
  </si>
  <si>
    <t>Hít</t>
  </si>
  <si>
    <t>Budesonide 160 mcg;
Formoterol fumarate dihydrate 4,5 mcg</t>
  </si>
  <si>
    <t>Bột dùng để hít, ống hít 60 liều</t>
  </si>
  <si>
    <t>Hộp 1 ống hít 60 liều</t>
  </si>
  <si>
    <t>VN-20379-17</t>
  </si>
  <si>
    <t xml:space="preserve">Symbicort Turbuhaler </t>
  </si>
  <si>
    <t>Bột dùng để hít, ống hít 120 liều</t>
  </si>
  <si>
    <t>Hộp 1 ống hít 120 liều</t>
  </si>
  <si>
    <t>Methylprednisolone</t>
  </si>
  <si>
    <t>3 vỉ x 10 viên</t>
  </si>
  <si>
    <t>VN-13805-11</t>
  </si>
  <si>
    <t>Methylprednisolone acetate</t>
  </si>
  <si>
    <t>40mg/ml, lọ 1ml</t>
  </si>
  <si>
    <t xml:space="preserve">Methylprednisolone Hemisuccinat </t>
  </si>
  <si>
    <t>Solu-Medrol</t>
  </si>
  <si>
    <t>Bột vô khuẩn pha tiêm, lọ Act-O-Vial 2 ml</t>
  </si>
  <si>
    <t>25 lọ/ hộp</t>
  </si>
  <si>
    <t>VN-15107-12</t>
  </si>
  <si>
    <t>Pharmacia &amp; Upjohn Company  - Mỹ</t>
  </si>
  <si>
    <t>US-GMP</t>
  </si>
  <si>
    <t>Glucobay 50</t>
  </si>
  <si>
    <t xml:space="preserve">Acarbose </t>
  </si>
  <si>
    <t>Glucobay 100</t>
  </si>
  <si>
    <t>VN-20230-17</t>
  </si>
  <si>
    <t>Sitagliptin (dưới dạng Sitagliptin monohydrate phosphate)</t>
  </si>
  <si>
    <t>Januvia 100mg</t>
  </si>
  <si>
    <t>VN-20316-17</t>
  </si>
  <si>
    <t>Merck Sharp &amp; Dohme Ltd. - Anh đóng gói Anh</t>
  </si>
  <si>
    <t>Brinzolamide</t>
  </si>
  <si>
    <t xml:space="preserve">Azopt Drop 1% 5ml </t>
  </si>
  <si>
    <t>1%; 5ml</t>
  </si>
  <si>
    <t xml:space="preserve">Hỗn dịch nhỏ mắt </t>
  </si>
  <si>
    <t>VN-9921-10</t>
  </si>
  <si>
    <t xml:space="preserve">Fluticasone  Propionate </t>
  </si>
  <si>
    <t>Flixonase</t>
  </si>
  <si>
    <t>0,05% (w/w), chai 60 liều xịt</t>
  </si>
  <si>
    <t>Hỗn dịch xịt mũi</t>
  </si>
  <si>
    <t>Hộp 1 chai 60 liều xịt</t>
  </si>
  <si>
    <t>VN-20281-17</t>
  </si>
  <si>
    <t>Glaxo Wellcome SA - Tây Ban Nha</t>
  </si>
  <si>
    <t>SỐ LƯỢNG MUA</t>
  </si>
  <si>
    <t>Quí IV/2018 (01/10/2018 - 31/12/2018)</t>
  </si>
  <si>
    <t>Quí I/2019 (01/01/2019 - 31/3/2019)</t>
  </si>
  <si>
    <t>Quí II/2019 (01/4/2018 - 31/6/2018)</t>
  </si>
  <si>
    <t>Quí III/2019 (01/07/2019 - 31/9/2019)</t>
  </si>
  <si>
    <t>Diệp hạ châu, Nhân trần, Cỏ nhọ nồi,  Râu bắp</t>
  </si>
  <si>
    <t>VG-5</t>
  </si>
  <si>
    <t>100mg, 130mg, 50mg, 50mg</t>
  </si>
  <si>
    <t>Hộp 4 vỉ x 10 viên</t>
  </si>
  <si>
    <t>VD-26683-17</t>
  </si>
  <si>
    <t>Danapha - Việt Nam</t>
  </si>
  <si>
    <t>Ngưu nhĩ phong, La liễu.</t>
  </si>
  <si>
    <t>Phong liễu tràng vị khang</t>
  </si>
  <si>
    <t>Uống, gói 8g</t>
  </si>
  <si>
    <t>Hộp 9 gói x 8g cốm</t>
  </si>
  <si>
    <t>VN-18528-14</t>
  </si>
  <si>
    <t>Haikou Pharmaceutical Factory Co., Ltd - China</t>
  </si>
  <si>
    <t>Công ty TNHH TM Dược phẩm Đông Á</t>
  </si>
  <si>
    <t>Đan sâm, Tam thất, Borneol</t>
  </si>
  <si>
    <t>Thiên sứ hộ tâm đan</t>
  </si>
  <si>
    <t>Hộp 2 lọ x 100 viên hoàn</t>
  </si>
  <si>
    <t>VN-20102-16, CV xác nhận thông tin thuốc số 4971/QLD-ĐK</t>
  </si>
  <si>
    <t>Tasly Pharmaceutical Group Co., Ltd, China</t>
  </si>
  <si>
    <t>Đương quy, Xuyên khung, Bạch thược, Thục địa hoàng, Câu đằng, Kê huyết đằng, Hạ khô thảo, Quyết minh tử, Trân châu mẫu, Diên hồ sách, Tế tân</t>
  </si>
  <si>
    <t>Dưỡng huyết thanh não</t>
  </si>
  <si>
    <t>Uống, gói 4g</t>
  </si>
  <si>
    <t>Hộp 9 gói x 4g cốm</t>
  </si>
  <si>
    <t>VN-16395-13 kèm CV đổi tên NSX số 9644/QLD-ĐK, CV duy trì hiệu lực SĐK số: 3939/QLD-ĐK ngày 07/03/2018</t>
  </si>
  <si>
    <t>Toan táo nhân, Đương quy, Hoài sơn, Nhục thung dung, Kỷ tử, Ngũ vị tử, Ích trí nhân, Hổ phách, Thiên trúc hoàng, Long cốt, Tiết xương bồ, Thiên ma, Đan sâm, Nhân sâm, Trắc bách diệp.</t>
  </si>
  <si>
    <t>Kiện não hoàn</t>
  </si>
  <si>
    <t>Hộp 1 lọ 300 viên hoàn</t>
  </si>
  <si>
    <t>VN-5597-10 kèm CV tăng hạn dùng của thuốc số 16861/QLD-ĐK, CV duy trì hiệu lực SĐK số 21318/QLD-ĐK ngày 15/12/2017</t>
  </si>
  <si>
    <t>QuingDao Growful Pharmaceutical Co.,Ltd, China</t>
  </si>
  <si>
    <t>Xuyên khung, Tần giao, Bạch chỉ, Đương quy, Mạch môn, Hồng sâm, Ngô thù du, Ngũ vị tử, Băng phiến</t>
  </si>
  <si>
    <t>Hoa đà tái tạo hoàn</t>
  </si>
  <si>
    <t>Uống, viên, gói 8g</t>
  </si>
  <si>
    <t>Hộp 10 gói x 8g</t>
  </si>
  <si>
    <t>VN-19844-16 kèm CV đính chính QĐ cấp SĐK thuốc nước ngoài số:6712/QLD-ĐK</t>
  </si>
  <si>
    <t>Guangzhou Baiyunshan Qixing Pharmaceutical Co.,Ltd, China</t>
  </si>
  <si>
    <t>Gói 3</t>
  </si>
  <si>
    <t>Gói 2</t>
  </si>
  <si>
    <t>Gói 1</t>
  </si>
  <si>
    <t>SL</t>
  </si>
  <si>
    <t>BÁO CÁO MUA KQĐT THUỐC BỔ SUNG 2018-2019
Gói thầu số 1;2;3
Quí IV/2019</t>
  </si>
  <si>
    <t>SỞ Y TẾ TỈNH BẮC GIANG</t>
  </si>
  <si>
    <t>CỘNG HÒA CHỦ NGHĨA VIỆT NAM</t>
  </si>
  <si>
    <t>……………….</t>
  </si>
  <si>
    <t>Độc lập - Tự do - Hạnh phúc</t>
  </si>
  <si>
    <t>Phân bổ</t>
  </si>
  <si>
    <t>STT thuốc theo TT40/ TT05</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</si>
</sst>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_(* #,##0_);_(* \(#,##0\);_(* &quot;-&quot;??_);_(@_)"/>
    <numFmt numFmtId="166" formatCode="_(* #,##0.0_);_(* \(#,##0.0\);_(* &quot;-&quot;??_);_(@_)"/>
    <numFmt numFmtId="167" formatCode="_-* #,##0_-;\-* #,##0_-;_-* &quot;-&quot;??_-;_-@_-"/>
    <numFmt numFmtId="168" formatCode="###\ ###\ ###\ ###"/>
    <numFmt numFmtId="169" formatCode="_-* #,##0\ _€_-;\-* #,##0\ _€_-;_-* &quot;-&quot;??\ _€_-;_-@_-"/>
    <numFmt numFmtId="170" formatCode="_(* #,##0_);_(* \(#,##0\);_(* &quot;-&quot;&quot;?&quot;&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 ###\ ###\ ###\ ###\ "/>
    <numFmt numFmtId="177" formatCode="_-* #,##0\ _?_-;\-* #,##0\ _?_-;_-* &quot;-&quot;??\ _?_-;_-@_-"/>
    <numFmt numFmtId="178" formatCode="#,##0;[Red]#,##0"/>
    <numFmt numFmtId="179" formatCode="#,##0_);\-#,##0"/>
    <numFmt numFmtId="180" formatCode="0_);\(0\)"/>
    <numFmt numFmtId="181" formatCode="0;[Red]0"/>
    <numFmt numFmtId="182" formatCode="#,##0.0"/>
    <numFmt numFmtId="183" formatCode="_-* #,##0.00\ _€_-;\-* #,##0.00\ _€_-;_-* &quot;-&quot;??\ _€_-;_-@_-"/>
    <numFmt numFmtId="184" formatCode="_-* #,##0\ _₫_-;\-* #,##0\ _₫_-;_-* &quot;-&quot;\ _₫_-;_-@_-"/>
    <numFmt numFmtId="185" formatCode="_(* #,##0.000_);_(* \(#,##0.000\);_(* &quot;-&quot;??_);_(@_)"/>
    <numFmt numFmtId="186" formatCode="_(* #,##0.0000_);_(* \(#,##0.0000\);_(* &quot;-&quot;??_);_(@_)"/>
    <numFmt numFmtId="187" formatCode="_(* #,##0.00000_);_(* \(#,##0.00000\);_(* &quot;-&quot;??_);_(@_)"/>
    <numFmt numFmtId="188" formatCode="_(* #,##0.000000_);_(* \(#,##0.000000\);_(* &quot;-&quot;??_);_(@_)"/>
    <numFmt numFmtId="189" formatCode="_(* #,##0.0000000_);_(* \(#,##0.0000000\);_(* &quot;-&quot;??_);_(@_)"/>
    <numFmt numFmtId="190" formatCode="_-* #,##0\ _₫_-;\-* #,##0\ _₫_-;_-* &quot;-&quot;??\ _₫_-;_-@_-"/>
    <numFmt numFmtId="191" formatCode="0.0%"/>
    <numFmt numFmtId="192" formatCode="_(* #,##0_);_(* \(#,##0\);_(* \-??_);_(@_)"/>
    <numFmt numFmtId="193" formatCode="_-* #,##0.00\ _?_-;\-* #,##0.00\ _?_-;_-* &quot;-&quot;??\ _?_-;_-@_-"/>
  </numFmts>
  <fonts count="72">
    <font>
      <sz val="10"/>
      <color indexed="8"/>
      <name val="Arial"/>
      <family val="0"/>
    </font>
    <font>
      <sz val="8"/>
      <color indexed="8"/>
      <name val="Times New Roman"/>
      <family val="0"/>
    </font>
    <font>
      <sz val="7"/>
      <color indexed="8"/>
      <name val="Times New Roman"/>
      <family val="0"/>
    </font>
    <font>
      <sz val="10"/>
      <name val="Arial"/>
      <family val="2"/>
    </font>
    <font>
      <sz val="11"/>
      <color indexed="8"/>
      <name val="Calibri"/>
      <family val="2"/>
    </font>
    <font>
      <sz val="11"/>
      <color indexed="8"/>
      <name val=".VnTime"/>
      <family val="2"/>
    </font>
    <font>
      <sz val="12"/>
      <name val="Times New Roman"/>
      <family val="1"/>
    </font>
    <font>
      <sz val="11"/>
      <color indexed="8"/>
      <name val="Arial"/>
      <family val="2"/>
    </font>
    <font>
      <sz val="11"/>
      <color indexed="8"/>
      <name val="Times New Roman"/>
      <family val="2"/>
    </font>
    <font>
      <sz val="11"/>
      <name val=".VnTime"/>
      <family val="2"/>
    </font>
    <font>
      <sz val="10"/>
      <name val="VNI-Times"/>
      <family val="0"/>
    </font>
    <font>
      <b/>
      <sz val="13"/>
      <name val="Times New Roman"/>
      <family val="1"/>
    </font>
    <font>
      <sz val="13"/>
      <name val="Times New Roman"/>
      <family val="1"/>
    </font>
    <font>
      <b/>
      <sz val="13"/>
      <color indexed="8"/>
      <name val="Times New Roman"/>
      <family val="1"/>
    </font>
    <font>
      <sz val="13"/>
      <color indexed="8"/>
      <name val="Times New Roman"/>
      <family val="1"/>
    </font>
    <font>
      <sz val="13"/>
      <color indexed="10"/>
      <name val="Times New Roman"/>
      <family val="1"/>
    </font>
    <font>
      <sz val="12"/>
      <name val=".VnTime"/>
      <family val="2"/>
    </font>
    <font>
      <b/>
      <sz val="20"/>
      <color indexed="8"/>
      <name val="Times New Roman"/>
      <family val="1"/>
    </font>
    <font>
      <b/>
      <sz val="20"/>
      <name val="Times New Roman"/>
      <family val="1"/>
    </font>
    <font>
      <sz val="20"/>
      <name val="Times New Roman"/>
      <family val="1"/>
    </font>
    <font>
      <i/>
      <sz val="20"/>
      <color indexed="8"/>
      <name val="Times New Roman"/>
      <family val="1"/>
    </font>
    <font>
      <sz val="14"/>
      <color indexed="8"/>
      <name val="Times New Roman"/>
      <family val="1"/>
    </font>
    <font>
      <sz val="14"/>
      <name val="Times New Roman"/>
      <family val="1"/>
    </font>
    <font>
      <b/>
      <sz val="14"/>
      <name val="Times New Roman"/>
      <family val="1"/>
    </font>
    <font>
      <sz val="14"/>
      <color indexed="8"/>
      <name val="Arial"/>
      <family val="2"/>
    </font>
    <font>
      <b/>
      <sz val="15"/>
      <color indexed="8"/>
      <name val="Arial"/>
      <family val="2"/>
    </font>
    <font>
      <sz val="1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3"/>
      <color indexed="12"/>
      <name val="Times New Roman"/>
      <family val="1"/>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Times New Roman"/>
      <family val="1"/>
    </font>
    <font>
      <sz val="8"/>
      <name val="Tahoma"/>
      <family val="2"/>
    </font>
    <font>
      <b/>
      <sz val="18"/>
      <color indexed="8"/>
      <name val="Times New Roman"/>
      <family val="1"/>
    </font>
    <font>
      <b/>
      <sz val="1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3"/>
      <color theme="10"/>
      <name val="Times New Roman"/>
      <family val="1"/>
    </font>
    <font>
      <sz val="11"/>
      <color rgb="FF3F3F76"/>
      <name val="Calibri"/>
      <family val="2"/>
    </font>
    <font>
      <sz val="11"/>
      <color rgb="FFFA7D00"/>
      <name val="Calibri"/>
      <family val="2"/>
    </font>
    <font>
      <sz val="11"/>
      <color rgb="FF9C6500"/>
      <name val="Calibri"/>
      <family val="2"/>
    </font>
    <font>
      <sz val="12"/>
      <color theme="1"/>
      <name val="Times New Roman"/>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hair"/>
    </border>
    <border>
      <left style="thin"/>
      <right style="thin"/>
      <top style="thin"/>
      <bottom style="thin"/>
    </border>
    <border>
      <left style="thin"/>
      <right style="thin"/>
      <top>
        <color indexed="63"/>
      </top>
      <bottom style="hair"/>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8"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71" fontId="50"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2"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3" fillId="0" borderId="0">
      <alignment/>
      <protection/>
    </xf>
    <xf numFmtId="0" fontId="8" fillId="0" borderId="0">
      <alignment/>
      <protection/>
    </xf>
    <xf numFmtId="0" fontId="0" fillId="0" borderId="0">
      <alignment/>
      <protection/>
    </xf>
    <xf numFmtId="0" fontId="50" fillId="0" borderId="0">
      <alignment/>
      <protection/>
    </xf>
    <xf numFmtId="0" fontId="7" fillId="0" borderId="0">
      <alignment/>
      <protection/>
    </xf>
    <xf numFmtId="0" fontId="50" fillId="0" borderId="0">
      <alignment/>
      <protection/>
    </xf>
    <xf numFmtId="0" fontId="4" fillId="0" borderId="0">
      <alignment/>
      <protection/>
    </xf>
    <xf numFmtId="0" fontId="1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4" fillId="0" borderId="0">
      <alignment/>
      <protection/>
    </xf>
    <xf numFmtId="0" fontId="9" fillId="0" borderId="0">
      <alignment/>
      <protection/>
    </xf>
    <xf numFmtId="0" fontId="16" fillId="0" borderId="0">
      <alignment/>
      <protection/>
    </xf>
    <xf numFmtId="0" fontId="5" fillId="0" borderId="0">
      <alignment/>
      <protection/>
    </xf>
    <xf numFmtId="0" fontId="0" fillId="0" borderId="0">
      <alignment/>
      <protection/>
    </xf>
    <xf numFmtId="0" fontId="50" fillId="0" borderId="0">
      <alignment/>
      <protection/>
    </xf>
    <xf numFmtId="0" fontId="0" fillId="0" borderId="0">
      <alignment/>
      <protection/>
    </xf>
    <xf numFmtId="0" fontId="3" fillId="0" borderId="0">
      <alignment/>
      <protection/>
    </xf>
    <xf numFmtId="0" fontId="65" fillId="0" borderId="0">
      <alignment/>
      <protection/>
    </xf>
    <xf numFmtId="0" fontId="50" fillId="0" borderId="0">
      <alignment/>
      <protection/>
    </xf>
    <xf numFmtId="0" fontId="66"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1" fillId="0" borderId="0" applyFont="0" applyFill="0" applyBorder="0" applyAlignment="0" applyProtection="0"/>
    <xf numFmtId="0" fontId="0" fillId="0" borderId="0">
      <alignment vertical="top"/>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3" fillId="0" borderId="0">
      <alignment/>
      <protection/>
    </xf>
  </cellStyleXfs>
  <cellXfs count="190">
    <xf numFmtId="0" fontId="0" fillId="0" borderId="0" xfId="0" applyAlignment="1">
      <alignment/>
    </xf>
    <xf numFmtId="165" fontId="13" fillId="0" borderId="0" xfId="42" applyNumberFormat="1" applyFont="1" applyFill="1" applyAlignment="1">
      <alignment vertical="center"/>
    </xf>
    <xf numFmtId="0" fontId="14" fillId="0" borderId="0" xfId="0" applyFont="1" applyAlignment="1">
      <alignment horizontal="left" vertical="center"/>
    </xf>
    <xf numFmtId="0" fontId="14" fillId="0" borderId="0" xfId="0" applyFont="1" applyAlignment="1">
      <alignment horizontal="center" vertical="center"/>
    </xf>
    <xf numFmtId="49" fontId="14" fillId="0" borderId="0" xfId="0" applyNumberFormat="1" applyFont="1" applyAlignment="1">
      <alignment horizontal="center" vertical="center" wrapText="1"/>
    </xf>
    <xf numFmtId="0" fontId="13" fillId="0" borderId="0" xfId="0" applyFont="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0" fontId="13" fillId="0" borderId="10" xfId="0"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2" fillId="0" borderId="10" xfId="0" applyFont="1" applyFill="1" applyBorder="1" applyAlignment="1" applyProtection="1">
      <alignment horizontal="left" vertical="center" wrapText="1"/>
      <protection/>
    </xf>
    <xf numFmtId="0" fontId="12" fillId="0" borderId="0" xfId="0" applyFont="1" applyFill="1" applyBorder="1" applyAlignment="1">
      <alignment vertical="center"/>
    </xf>
    <xf numFmtId="0" fontId="11" fillId="33" borderId="10" xfId="0" applyFont="1" applyFill="1" applyBorder="1" applyAlignment="1" applyProtection="1">
      <alignment vertical="center"/>
      <protection/>
    </xf>
    <xf numFmtId="165" fontId="11" fillId="33" borderId="10" xfId="42" applyNumberFormat="1" applyFont="1" applyFill="1" applyBorder="1" applyAlignment="1" applyProtection="1">
      <alignment vertical="center"/>
      <protection/>
    </xf>
    <xf numFmtId="0" fontId="14" fillId="33" borderId="10" xfId="0" applyFont="1" applyFill="1" applyBorder="1" applyAlignment="1">
      <alignment horizontal="center" vertical="center" wrapText="1"/>
    </xf>
    <xf numFmtId="0" fontId="11" fillId="33" borderId="10" xfId="0" applyFont="1" applyFill="1" applyBorder="1" applyAlignment="1" applyProtection="1">
      <alignment horizontal="left" vertical="center"/>
      <protection/>
    </xf>
    <xf numFmtId="49" fontId="14" fillId="33" borderId="10" xfId="0" applyNumberFormat="1" applyFont="1" applyFill="1" applyBorder="1" applyAlignment="1">
      <alignment horizontal="center" vertical="center"/>
    </xf>
    <xf numFmtId="0" fontId="13" fillId="33" borderId="10" xfId="0" applyFont="1" applyFill="1" applyBorder="1" applyAlignment="1">
      <alignment horizontal="center" vertical="center"/>
    </xf>
    <xf numFmtId="49" fontId="12" fillId="33" borderId="10" xfId="42" applyNumberFormat="1" applyFont="1" applyFill="1" applyBorder="1" applyAlignment="1">
      <alignment horizontal="center" vertical="center"/>
    </xf>
    <xf numFmtId="0" fontId="14" fillId="33" borderId="10" xfId="0" applyFont="1" applyFill="1" applyBorder="1" applyAlignment="1">
      <alignment horizontal="left" vertical="center" wrapText="1"/>
    </xf>
    <xf numFmtId="0" fontId="14" fillId="0" borderId="0" xfId="0" applyFont="1" applyFill="1" applyBorder="1" applyAlignment="1">
      <alignment vertical="center"/>
    </xf>
    <xf numFmtId="49" fontId="13" fillId="33" borderId="10" xfId="0" applyNumberFormat="1" applyFont="1" applyFill="1" applyBorder="1" applyAlignment="1">
      <alignment horizontal="center" vertical="center"/>
    </xf>
    <xf numFmtId="0" fontId="13" fillId="33" borderId="10" xfId="0" applyFont="1" applyFill="1" applyBorder="1" applyAlignment="1">
      <alignment horizontal="left" vertical="center"/>
    </xf>
    <xf numFmtId="10" fontId="14" fillId="0" borderId="10" xfId="0" applyNumberFormat="1" applyFont="1" applyFill="1" applyBorder="1" applyAlignment="1">
      <alignment horizontal="left" vertical="center" wrapText="1"/>
    </xf>
    <xf numFmtId="165" fontId="11" fillId="0" borderId="0" xfId="42" applyNumberFormat="1" applyFont="1" applyFill="1" applyBorder="1" applyAlignment="1">
      <alignment horizontal="center" vertical="center"/>
    </xf>
    <xf numFmtId="165" fontId="13" fillId="0" borderId="10" xfId="42" applyNumberFormat="1" applyFont="1" applyFill="1" applyBorder="1" applyAlignment="1">
      <alignment horizontal="center" vertical="center" wrapText="1"/>
    </xf>
    <xf numFmtId="0" fontId="11" fillId="0" borderId="0" xfId="0" applyFont="1" applyFill="1" applyBorder="1" applyAlignment="1">
      <alignment vertical="center"/>
    </xf>
    <xf numFmtId="0" fontId="11" fillId="33" borderId="10" xfId="0" applyFont="1" applyFill="1" applyBorder="1" applyAlignment="1" applyProtection="1">
      <alignment horizontal="center" vertical="center"/>
      <protection/>
    </xf>
    <xf numFmtId="0" fontId="12" fillId="34" borderId="0" xfId="0" applyFont="1" applyFill="1" applyBorder="1" applyAlignment="1">
      <alignment vertical="center"/>
    </xf>
    <xf numFmtId="165" fontId="11" fillId="0" borderId="10" xfId="42" applyNumberFormat="1" applyFont="1" applyFill="1" applyBorder="1" applyAlignment="1">
      <alignment horizontal="center" vertical="center"/>
    </xf>
    <xf numFmtId="165" fontId="11" fillId="33" borderId="10" xfId="42" applyNumberFormat="1" applyFont="1" applyFill="1" applyBorder="1" applyAlignment="1">
      <alignment horizontal="center" vertical="center"/>
    </xf>
    <xf numFmtId="165" fontId="13" fillId="3" borderId="0" xfId="42" applyNumberFormat="1" applyFont="1" applyFill="1" applyAlignment="1">
      <alignment vertical="center"/>
    </xf>
    <xf numFmtId="165" fontId="11" fillId="33" borderId="10" xfId="42" applyNumberFormat="1" applyFont="1" applyFill="1" applyBorder="1" applyAlignment="1" applyProtection="1">
      <alignment horizontal="right" vertical="center"/>
      <protection/>
    </xf>
    <xf numFmtId="165" fontId="18" fillId="0" borderId="0" xfId="42" applyNumberFormat="1" applyFont="1" applyFill="1" applyBorder="1" applyAlignment="1">
      <alignment horizontal="center" vertical="center"/>
    </xf>
    <xf numFmtId="0" fontId="19" fillId="34" borderId="0" xfId="0" applyFont="1" applyFill="1" applyBorder="1" applyAlignment="1">
      <alignment vertical="center"/>
    </xf>
    <xf numFmtId="0" fontId="19" fillId="0" borderId="0" xfId="0" applyFont="1" applyFill="1" applyBorder="1" applyAlignment="1">
      <alignment vertical="center"/>
    </xf>
    <xf numFmtId="165" fontId="13" fillId="33" borderId="10" xfId="42" applyNumberFormat="1" applyFont="1" applyFill="1" applyBorder="1" applyAlignment="1">
      <alignment horizontal="center" vertical="center" wrapText="1"/>
    </xf>
    <xf numFmtId="0" fontId="17" fillId="0" borderId="0" xfId="0" applyFont="1" applyAlignment="1">
      <alignment vertical="center"/>
    </xf>
    <xf numFmtId="0" fontId="14" fillId="0" borderId="0" xfId="0" applyFont="1" applyFill="1" applyAlignment="1">
      <alignment horizontal="center" vertical="center"/>
    </xf>
    <xf numFmtId="49" fontId="14" fillId="0" borderId="0" xfId="0" applyNumberFormat="1" applyFont="1" applyFill="1" applyAlignment="1">
      <alignment horizontal="center" vertical="center" wrapText="1"/>
    </xf>
    <xf numFmtId="0" fontId="14" fillId="0" borderId="0" xfId="0"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165" fontId="14" fillId="0" borderId="10" xfId="42" applyNumberFormat="1" applyFont="1" applyFill="1" applyBorder="1" applyAlignment="1">
      <alignment horizontal="center" vertical="center" wrapText="1"/>
    </xf>
    <xf numFmtId="165" fontId="14" fillId="0" borderId="0" xfId="42" applyNumberFormat="1" applyFont="1" applyFill="1" applyAlignment="1">
      <alignment vertical="center"/>
    </xf>
    <xf numFmtId="165" fontId="14" fillId="33" borderId="10" xfId="42" applyNumberFormat="1" applyFont="1" applyFill="1" applyBorder="1" applyAlignment="1">
      <alignment horizontal="center" vertical="center" wrapText="1"/>
    </xf>
    <xf numFmtId="0" fontId="14" fillId="33" borderId="0" xfId="0" applyFont="1" applyFill="1" applyBorder="1" applyAlignment="1">
      <alignment vertical="center"/>
    </xf>
    <xf numFmtId="0" fontId="17" fillId="0" borderId="0" xfId="0" applyFont="1" applyAlignment="1">
      <alignment vertical="center" wrapText="1"/>
    </xf>
    <xf numFmtId="0" fontId="17" fillId="0" borderId="0" xfId="0" applyFont="1" applyAlignment="1">
      <alignment horizontal="center" vertical="center" wrapText="1"/>
    </xf>
    <xf numFmtId="165" fontId="14" fillId="3" borderId="0" xfId="42" applyNumberFormat="1" applyFont="1" applyFill="1" applyAlignment="1">
      <alignment vertical="center"/>
    </xf>
    <xf numFmtId="0" fontId="11" fillId="33" borderId="11" xfId="83" applyFont="1" applyFill="1" applyBorder="1" applyAlignment="1" applyProtection="1">
      <alignment horizontal="center" vertical="center" wrapText="1"/>
      <protection/>
    </xf>
    <xf numFmtId="0" fontId="11" fillId="33" borderId="10" xfId="83" applyFont="1" applyFill="1" applyBorder="1" applyAlignment="1" applyProtection="1">
      <alignment horizontal="center" vertical="center" wrapText="1"/>
      <protection/>
    </xf>
    <xf numFmtId="0" fontId="11" fillId="33" borderId="10" xfId="83" applyFont="1" applyFill="1" applyBorder="1" applyAlignment="1" applyProtection="1" quotePrefix="1">
      <alignment horizontal="center" vertical="center" wrapText="1"/>
      <protection/>
    </xf>
    <xf numFmtId="0" fontId="11" fillId="33" borderId="10" xfId="0" applyFont="1" applyFill="1" applyBorder="1" applyAlignment="1" applyProtection="1">
      <alignment horizontal="left" vertical="center" wrapText="1"/>
      <protection/>
    </xf>
    <xf numFmtId="0" fontId="13" fillId="33" borderId="10"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0" xfId="0" applyFont="1" applyFill="1" applyBorder="1" applyAlignment="1">
      <alignment vertical="center"/>
    </xf>
    <xf numFmtId="0" fontId="14" fillId="33" borderId="10" xfId="0" applyFont="1" applyFill="1" applyBorder="1" applyAlignment="1">
      <alignment horizontal="center" vertical="center"/>
    </xf>
    <xf numFmtId="0" fontId="13" fillId="33" borderId="10" xfId="0" applyFont="1" applyFill="1" applyBorder="1" applyAlignment="1">
      <alignment horizontal="center" vertical="center" wrapText="1"/>
    </xf>
    <xf numFmtId="0" fontId="11" fillId="33" borderId="0" xfId="0" applyFont="1" applyFill="1" applyBorder="1" applyAlignment="1">
      <alignment vertical="center"/>
    </xf>
    <xf numFmtId="0" fontId="14" fillId="33" borderId="0" xfId="0" applyFont="1" applyFill="1" applyBorder="1" applyAlignment="1">
      <alignment/>
    </xf>
    <xf numFmtId="0" fontId="21" fillId="0" borderId="10" xfId="0" applyFont="1" applyFill="1" applyBorder="1" applyAlignment="1">
      <alignment horizontal="center" vertical="center"/>
    </xf>
    <xf numFmtId="0" fontId="21" fillId="0" borderId="10" xfId="0" applyFont="1" applyFill="1" applyBorder="1" applyAlignment="1" applyProtection="1">
      <alignment horizontal="center" vertical="center"/>
      <protection/>
    </xf>
    <xf numFmtId="49" fontId="22" fillId="0" borderId="10" xfId="42" applyNumberFormat="1" applyFont="1" applyFill="1" applyBorder="1" applyAlignment="1" applyProtection="1">
      <alignment horizontal="center" vertical="center" wrapText="1"/>
      <protection/>
    </xf>
    <xf numFmtId="0" fontId="22" fillId="0" borderId="10" xfId="0" applyFont="1" applyFill="1" applyBorder="1" applyAlignment="1" applyProtection="1">
      <alignment vertical="center" wrapText="1"/>
      <protection/>
    </xf>
    <xf numFmtId="165" fontId="22" fillId="0" borderId="10" xfId="42" applyNumberFormat="1" applyFont="1" applyFill="1" applyBorder="1" applyAlignment="1" applyProtection="1">
      <alignment horizontal="left" vertical="center" wrapText="1"/>
      <protection/>
    </xf>
    <xf numFmtId="0" fontId="22" fillId="0" borderId="10" xfId="0" applyFont="1" applyFill="1" applyBorder="1" applyAlignment="1" applyProtection="1">
      <alignment horizontal="center" vertical="center" wrapText="1"/>
      <protection/>
    </xf>
    <xf numFmtId="165" fontId="22" fillId="0" borderId="10" xfId="50" applyNumberFormat="1" applyFont="1" applyFill="1" applyBorder="1" applyAlignment="1" applyProtection="1">
      <alignment horizontal="center" vertical="center" wrapText="1"/>
      <protection/>
    </xf>
    <xf numFmtId="165" fontId="23" fillId="0" borderId="10" xfId="44" applyNumberFormat="1" applyFont="1" applyFill="1" applyBorder="1" applyAlignment="1" applyProtection="1">
      <alignment horizontal="center" vertical="center"/>
      <protection hidden="1"/>
    </xf>
    <xf numFmtId="165" fontId="22" fillId="0" borderId="10" xfId="44" applyNumberFormat="1" applyFont="1" applyFill="1" applyBorder="1" applyAlignment="1" applyProtection="1">
      <alignment horizontal="center" vertical="center" wrapText="1"/>
      <protection hidden="1"/>
    </xf>
    <xf numFmtId="165" fontId="22" fillId="0" borderId="10" xfId="44" applyNumberFormat="1" applyFont="1" applyFill="1" applyBorder="1" applyAlignment="1" applyProtection="1">
      <alignment horizontal="center" vertical="center"/>
      <protection hidden="1"/>
    </xf>
    <xf numFmtId="165" fontId="21" fillId="0" borderId="10" xfId="42" applyNumberFormat="1" applyFont="1" applyFill="1" applyBorder="1" applyAlignment="1" applyProtection="1">
      <alignment vertical="center"/>
      <protection/>
    </xf>
    <xf numFmtId="0" fontId="22" fillId="0" borderId="0" xfId="0" applyFont="1" applyFill="1" applyBorder="1" applyAlignment="1">
      <alignment vertical="center"/>
    </xf>
    <xf numFmtId="49" fontId="22" fillId="0" borderId="10" xfId="0" applyNumberFormat="1" applyFont="1" applyFill="1" applyBorder="1" applyAlignment="1" applyProtection="1">
      <alignment horizontal="center" vertical="center" wrapText="1"/>
      <protection/>
    </xf>
    <xf numFmtId="0" fontId="22" fillId="0" borderId="10" xfId="0" applyFont="1" applyFill="1" applyBorder="1" applyAlignment="1" applyProtection="1">
      <alignment horizontal="left" vertical="center" wrapText="1"/>
      <protection/>
    </xf>
    <xf numFmtId="167" fontId="22" fillId="0" borderId="10" xfId="42" applyNumberFormat="1" applyFont="1" applyFill="1" applyBorder="1" applyAlignment="1" applyProtection="1">
      <alignment horizontal="right" vertical="center" wrapText="1"/>
      <protection/>
    </xf>
    <xf numFmtId="0" fontId="22" fillId="0" borderId="0" xfId="0" applyFont="1" applyFill="1" applyBorder="1" applyAlignment="1">
      <alignment/>
    </xf>
    <xf numFmtId="0" fontId="21" fillId="0" borderId="10" xfId="0" applyFont="1" applyFill="1" applyBorder="1" applyAlignment="1" applyProtection="1">
      <alignment horizontal="center" vertical="center" wrapText="1"/>
      <protection/>
    </xf>
    <xf numFmtId="0" fontId="21" fillId="0" borderId="10" xfId="0" applyFont="1" applyFill="1" applyBorder="1" applyAlignment="1" applyProtection="1">
      <alignment vertical="center" wrapText="1"/>
      <protection/>
    </xf>
    <xf numFmtId="165" fontId="71" fillId="0" borderId="10" xfId="42" applyNumberFormat="1" applyFont="1" applyFill="1" applyBorder="1" applyAlignment="1" applyProtection="1">
      <alignment horizontal="left" vertical="center" wrapText="1"/>
      <protection/>
    </xf>
    <xf numFmtId="165" fontId="21" fillId="0" borderId="10" xfId="42" applyNumberFormat="1" applyFont="1" applyFill="1" applyBorder="1" applyAlignment="1" applyProtection="1">
      <alignment horizontal="right" vertical="center" wrapText="1"/>
      <protection/>
    </xf>
    <xf numFmtId="49" fontId="22" fillId="0" borderId="10" xfId="102" applyNumberFormat="1" applyFont="1" applyFill="1" applyBorder="1" applyAlignment="1" applyProtection="1">
      <alignment horizontal="center" vertical="center" wrapText="1"/>
      <protection/>
    </xf>
    <xf numFmtId="0" fontId="22" fillId="0" borderId="10" xfId="102" applyFont="1" applyFill="1" applyBorder="1" applyAlignment="1" applyProtection="1">
      <alignment horizontal="left" vertical="center" wrapText="1"/>
      <protection/>
    </xf>
    <xf numFmtId="168" fontId="22" fillId="0" borderId="10" xfId="63" applyNumberFormat="1" applyFont="1" applyFill="1" applyBorder="1" applyAlignment="1" applyProtection="1">
      <alignment vertical="center"/>
      <protection/>
    </xf>
    <xf numFmtId="0" fontId="22" fillId="0" borderId="10" xfId="42" applyNumberFormat="1" applyFont="1" applyFill="1" applyBorder="1" applyAlignment="1" applyProtection="1">
      <alignment horizontal="center" vertical="center" wrapText="1"/>
      <protection/>
    </xf>
    <xf numFmtId="165" fontId="22" fillId="0" borderId="10" xfId="42" applyNumberFormat="1" applyFont="1" applyFill="1" applyBorder="1" applyAlignment="1" applyProtection="1">
      <alignment horizontal="center" vertical="center" wrapText="1"/>
      <protection/>
    </xf>
    <xf numFmtId="165" fontId="22" fillId="0" borderId="10" xfId="68" applyNumberFormat="1" applyFont="1" applyFill="1" applyBorder="1" applyAlignment="1" applyProtection="1">
      <alignment horizontal="left" vertical="center" wrapText="1"/>
      <protection/>
    </xf>
    <xf numFmtId="165" fontId="22" fillId="0" borderId="10" xfId="68" applyNumberFormat="1" applyFont="1" applyFill="1" applyBorder="1" applyAlignment="1" applyProtection="1">
      <alignment horizontal="center" vertical="center" wrapText="1"/>
      <protection/>
    </xf>
    <xf numFmtId="165" fontId="22" fillId="0" borderId="10" xfId="70" applyNumberFormat="1" applyFont="1" applyFill="1" applyBorder="1" applyAlignment="1" applyProtection="1">
      <alignment horizontal="left" vertical="center" wrapText="1"/>
      <protection/>
    </xf>
    <xf numFmtId="165" fontId="22" fillId="0" borderId="10" xfId="70" applyNumberFormat="1" applyFont="1" applyFill="1" applyBorder="1" applyAlignment="1" applyProtection="1">
      <alignment horizontal="center" vertical="center" wrapText="1"/>
      <protection/>
    </xf>
    <xf numFmtId="165" fontId="22" fillId="0" borderId="10" xfId="71" applyNumberFormat="1" applyFont="1" applyFill="1" applyBorder="1" applyAlignment="1" applyProtection="1">
      <alignment horizontal="left" vertical="center" wrapText="1"/>
      <protection/>
    </xf>
    <xf numFmtId="165" fontId="22" fillId="0" borderId="10" xfId="71" applyNumberFormat="1" applyFont="1" applyFill="1" applyBorder="1" applyAlignment="1" applyProtection="1">
      <alignment horizontal="center" vertical="center" wrapText="1"/>
      <protection/>
    </xf>
    <xf numFmtId="49" fontId="22" fillId="0" borderId="10" xfId="110" applyNumberFormat="1" applyFont="1" applyFill="1" applyBorder="1" applyAlignment="1" applyProtection="1">
      <alignment horizontal="center" vertical="center" wrapText="1"/>
      <protection/>
    </xf>
    <xf numFmtId="0" fontId="22" fillId="0" borderId="10" xfId="110" applyFont="1" applyFill="1" applyBorder="1" applyAlignment="1" applyProtection="1">
      <alignment horizontal="left" vertical="center" wrapText="1"/>
      <protection/>
    </xf>
    <xf numFmtId="3" fontId="22" fillId="0" borderId="10" xfId="110" applyNumberFormat="1" applyFont="1" applyFill="1" applyBorder="1" applyAlignment="1" applyProtection="1">
      <alignment horizontal="right" vertical="center" wrapText="1"/>
      <protection/>
    </xf>
    <xf numFmtId="165" fontId="11" fillId="33" borderId="12" xfId="42" applyNumberFormat="1" applyFont="1" applyFill="1" applyBorder="1" applyAlignment="1" applyProtection="1">
      <alignment horizontal="center" vertical="center" wrapText="1"/>
      <protection/>
    </xf>
    <xf numFmtId="0" fontId="14" fillId="0" borderId="12" xfId="0" applyFont="1" applyBorder="1" applyAlignment="1">
      <alignment horizontal="center" vertical="center"/>
    </xf>
    <xf numFmtId="0" fontId="14" fillId="0" borderId="12" xfId="0" applyFont="1" applyBorder="1" applyAlignment="1">
      <alignment horizontal="left" vertical="center"/>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0" borderId="12" xfId="0" applyFont="1" applyFill="1" applyBorder="1" applyAlignment="1">
      <alignment horizontal="left" vertical="center"/>
    </xf>
    <xf numFmtId="0" fontId="24" fillId="0" borderId="12" xfId="0" applyFont="1" applyFill="1" applyBorder="1" applyAlignment="1">
      <alignment horizontal="right" vertical="center"/>
    </xf>
    <xf numFmtId="165" fontId="24" fillId="0" borderId="12" xfId="42" applyNumberFormat="1" applyFont="1" applyFill="1" applyBorder="1" applyAlignment="1">
      <alignment horizontal="right" vertical="center"/>
    </xf>
    <xf numFmtId="0" fontId="24" fillId="0" borderId="12" xfId="0" applyFont="1" applyFill="1" applyBorder="1" applyAlignment="1">
      <alignment horizontal="left" vertical="center" wrapText="1"/>
    </xf>
    <xf numFmtId="0" fontId="24" fillId="0" borderId="12" xfId="0" applyFont="1" applyBorder="1" applyAlignment="1">
      <alignment vertical="center"/>
    </xf>
    <xf numFmtId="0" fontId="26" fillId="0" borderId="12" xfId="0" applyFont="1" applyFill="1" applyBorder="1" applyAlignment="1">
      <alignment horizontal="center" vertical="center"/>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horizontal="left" vertical="center"/>
    </xf>
    <xf numFmtId="165" fontId="26" fillId="0" borderId="12" xfId="42" applyNumberFormat="1" applyFont="1" applyFill="1" applyBorder="1" applyAlignment="1">
      <alignment horizontal="right" vertical="center"/>
    </xf>
    <xf numFmtId="0" fontId="26" fillId="0" borderId="12" xfId="0" applyFont="1" applyFill="1" applyBorder="1" applyAlignment="1">
      <alignment horizontal="right" vertical="center"/>
    </xf>
    <xf numFmtId="165" fontId="25" fillId="0" borderId="12" xfId="0" applyNumberFormat="1" applyFont="1" applyFill="1" applyBorder="1" applyAlignment="1">
      <alignment horizontal="right" vertical="center"/>
    </xf>
    <xf numFmtId="0" fontId="26" fillId="0" borderId="12" xfId="0" applyFont="1" applyBorder="1" applyAlignment="1">
      <alignment vertical="center"/>
    </xf>
    <xf numFmtId="165" fontId="24" fillId="0" borderId="12" xfId="0" applyNumberFormat="1" applyFont="1" applyFill="1" applyBorder="1" applyAlignment="1">
      <alignment horizontal="right" vertical="center"/>
    </xf>
    <xf numFmtId="165" fontId="13" fillId="0" borderId="12" xfId="42" applyNumberFormat="1" applyFont="1" applyFill="1" applyBorder="1" applyAlignment="1">
      <alignment vertical="center"/>
    </xf>
    <xf numFmtId="165" fontId="14" fillId="0" borderId="12" xfId="42" applyNumberFormat="1" applyFont="1" applyFill="1" applyBorder="1" applyAlignment="1">
      <alignment vertical="center"/>
    </xf>
    <xf numFmtId="165" fontId="11" fillId="0" borderId="12" xfId="42" applyNumberFormat="1" applyFont="1" applyFill="1" applyBorder="1" applyAlignment="1">
      <alignment horizontal="center" vertical="center"/>
    </xf>
    <xf numFmtId="165" fontId="23" fillId="0" borderId="10" xfId="50" applyNumberFormat="1" applyFont="1" applyFill="1" applyBorder="1" applyAlignment="1" applyProtection="1">
      <alignment horizontal="center" vertical="center" wrapText="1"/>
      <protection/>
    </xf>
    <xf numFmtId="0" fontId="23" fillId="0" borderId="10" xfId="0" applyFont="1" applyFill="1" applyBorder="1" applyAlignment="1" applyProtection="1">
      <alignment horizontal="center" vertical="center" wrapText="1"/>
      <protection/>
    </xf>
    <xf numFmtId="0" fontId="12" fillId="35" borderId="0" xfId="0" applyFont="1" applyFill="1" applyBorder="1" applyAlignment="1">
      <alignment horizontal="center" vertical="center" wrapText="1"/>
    </xf>
    <xf numFmtId="0" fontId="11" fillId="35" borderId="10" xfId="83" applyFont="1" applyFill="1" applyBorder="1" applyAlignment="1" applyProtection="1" quotePrefix="1">
      <alignment horizontal="center" vertical="center" wrapText="1"/>
      <protection/>
    </xf>
    <xf numFmtId="0" fontId="12" fillId="35" borderId="0" xfId="0" applyFont="1" applyFill="1" applyBorder="1" applyAlignment="1">
      <alignment horizontal="left" vertical="center" wrapText="1"/>
    </xf>
    <xf numFmtId="165" fontId="11" fillId="35" borderId="10" xfId="42" applyNumberFormat="1" applyFont="1" applyFill="1" applyBorder="1" applyAlignment="1" applyProtection="1">
      <alignment horizontal="right" vertical="center"/>
      <protection/>
    </xf>
    <xf numFmtId="0" fontId="12" fillId="35" borderId="0" xfId="0" applyFont="1" applyFill="1" applyBorder="1" applyAlignment="1">
      <alignment vertical="center"/>
    </xf>
    <xf numFmtId="165" fontId="14" fillId="35" borderId="10" xfId="42" applyNumberFormat="1" applyFont="1" applyFill="1" applyBorder="1" applyAlignment="1">
      <alignment horizontal="center" vertical="center" wrapText="1"/>
    </xf>
    <xf numFmtId="165" fontId="13" fillId="35" borderId="10" xfId="42" applyNumberFormat="1" applyFont="1" applyFill="1" applyBorder="1" applyAlignment="1">
      <alignment horizontal="center" vertical="center" wrapText="1"/>
    </xf>
    <xf numFmtId="165" fontId="22" fillId="35" borderId="10" xfId="44" applyNumberFormat="1" applyFont="1" applyFill="1" applyBorder="1" applyAlignment="1" applyProtection="1">
      <alignment horizontal="center" vertical="center" wrapText="1"/>
      <protection hidden="1"/>
    </xf>
    <xf numFmtId="165" fontId="22" fillId="35" borderId="10" xfId="44" applyNumberFormat="1" applyFont="1" applyFill="1" applyBorder="1" applyAlignment="1" applyProtection="1">
      <alignment horizontal="center" vertical="center"/>
      <protection hidden="1"/>
    </xf>
    <xf numFmtId="0" fontId="22" fillId="35" borderId="0" xfId="0" applyFont="1" applyFill="1" applyBorder="1" applyAlignment="1">
      <alignment vertical="center"/>
    </xf>
    <xf numFmtId="0" fontId="14" fillId="35" borderId="0" xfId="0" applyFont="1" applyFill="1" applyBorder="1" applyAlignment="1">
      <alignment vertical="center"/>
    </xf>
    <xf numFmtId="0" fontId="22" fillId="35" borderId="0" xfId="0" applyFont="1" applyFill="1" applyBorder="1" applyAlignment="1">
      <alignment/>
    </xf>
    <xf numFmtId="0" fontId="11" fillId="35" borderId="0" xfId="0" applyFont="1" applyFill="1" applyBorder="1" applyAlignment="1">
      <alignment vertical="center"/>
    </xf>
    <xf numFmtId="0" fontId="14" fillId="35" borderId="0" xfId="0" applyFont="1" applyFill="1" applyBorder="1" applyAlignment="1">
      <alignment/>
    </xf>
    <xf numFmtId="0" fontId="26" fillId="35" borderId="12" xfId="0" applyFont="1" applyFill="1" applyBorder="1" applyAlignment="1">
      <alignment horizontal="center" vertical="center" wrapText="1"/>
    </xf>
    <xf numFmtId="165" fontId="14" fillId="35" borderId="0" xfId="42" applyNumberFormat="1" applyFont="1" applyFill="1" applyAlignment="1">
      <alignment vertical="center"/>
    </xf>
    <xf numFmtId="165" fontId="13" fillId="34" borderId="10" xfId="42" applyNumberFormat="1" applyFont="1" applyFill="1" applyBorder="1" applyAlignment="1">
      <alignment horizontal="center" vertical="center" wrapText="1"/>
    </xf>
    <xf numFmtId="165" fontId="11" fillId="34" borderId="12" xfId="42" applyNumberFormat="1" applyFont="1" applyFill="1" applyBorder="1" applyAlignment="1" applyProtection="1">
      <alignment horizontal="center" vertical="center" wrapText="1"/>
      <protection/>
    </xf>
    <xf numFmtId="0" fontId="11" fillId="34" borderId="10" xfId="83" applyFont="1" applyFill="1" applyBorder="1" applyAlignment="1" applyProtection="1" quotePrefix="1">
      <alignment horizontal="center" vertical="center" wrapText="1"/>
      <protection/>
    </xf>
    <xf numFmtId="165" fontId="11" fillId="34" borderId="10" xfId="42" applyNumberFormat="1" applyFont="1" applyFill="1" applyBorder="1" applyAlignment="1" applyProtection="1">
      <alignment horizontal="right" vertical="center"/>
      <protection/>
    </xf>
    <xf numFmtId="165" fontId="13" fillId="34" borderId="12" xfId="42" applyNumberFormat="1" applyFont="1" applyFill="1" applyBorder="1" applyAlignment="1">
      <alignment vertical="center"/>
    </xf>
    <xf numFmtId="165" fontId="13" fillId="34" borderId="0" xfId="42" applyNumberFormat="1" applyFont="1" applyFill="1" applyAlignment="1">
      <alignment vertical="center"/>
    </xf>
    <xf numFmtId="165" fontId="11" fillId="33" borderId="13" xfId="42" applyNumberFormat="1" applyFont="1" applyFill="1" applyBorder="1" applyAlignment="1">
      <alignment horizontal="center" vertical="center" wrapText="1"/>
    </xf>
    <xf numFmtId="0" fontId="14" fillId="0" borderId="0" xfId="0" applyFont="1" applyBorder="1" applyAlignment="1">
      <alignment horizontal="center" vertical="center"/>
    </xf>
    <xf numFmtId="49" fontId="14" fillId="0" borderId="0" xfId="0" applyNumberFormat="1" applyFont="1" applyBorder="1" applyAlignment="1">
      <alignment horizontal="center" vertical="center" wrapText="1"/>
    </xf>
    <xf numFmtId="0" fontId="14" fillId="0" borderId="0" xfId="0" applyFont="1" applyBorder="1" applyAlignment="1">
      <alignment horizontal="left" vertical="center"/>
    </xf>
    <xf numFmtId="0" fontId="13" fillId="0" borderId="0" xfId="0" applyFont="1" applyBorder="1" applyAlignment="1">
      <alignment horizontal="center" vertical="center"/>
    </xf>
    <xf numFmtId="165" fontId="13" fillId="0" borderId="0" xfId="42" applyNumberFormat="1" applyFont="1" applyFill="1" applyBorder="1" applyAlignment="1">
      <alignment vertical="center"/>
    </xf>
    <xf numFmtId="165" fontId="13" fillId="34" borderId="0" xfId="42" applyNumberFormat="1" applyFont="1" applyFill="1" applyBorder="1" applyAlignment="1">
      <alignment vertical="center"/>
    </xf>
    <xf numFmtId="165" fontId="14" fillId="0" borderId="0" xfId="42" applyNumberFormat="1" applyFont="1" applyFill="1" applyBorder="1" applyAlignment="1">
      <alignment vertical="center"/>
    </xf>
    <xf numFmtId="0" fontId="14" fillId="0" borderId="0" xfId="0" applyFont="1" applyFill="1" applyBorder="1" applyAlignment="1">
      <alignment horizontal="center" vertical="center"/>
    </xf>
    <xf numFmtId="49" fontId="14"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0" fontId="13" fillId="0" borderId="0" xfId="0" applyFont="1" applyFill="1" applyBorder="1" applyAlignment="1">
      <alignment horizontal="center" vertical="center"/>
    </xf>
    <xf numFmtId="165" fontId="11" fillId="33" borderId="12" xfId="42" applyNumberFormat="1" applyFont="1" applyFill="1" applyBorder="1" applyAlignment="1">
      <alignment vertical="center" wrapText="1"/>
    </xf>
    <xf numFmtId="165" fontId="11" fillId="33" borderId="12" xfId="42" applyNumberFormat="1" applyFont="1" applyFill="1" applyBorder="1" applyAlignment="1">
      <alignment horizontal="center" vertical="center" wrapText="1"/>
    </xf>
    <xf numFmtId="165" fontId="11" fillId="33" borderId="14" xfId="42" applyNumberFormat="1" applyFont="1" applyFill="1" applyBorder="1" applyAlignment="1" applyProtection="1">
      <alignment horizontal="center" vertical="center" wrapText="1"/>
      <protection/>
    </xf>
    <xf numFmtId="165" fontId="11" fillId="33" borderId="13" xfId="42" applyNumberFormat="1" applyFont="1" applyFill="1" applyBorder="1" applyAlignment="1" applyProtection="1">
      <alignment horizontal="center" vertical="center" wrapText="1"/>
      <protection/>
    </xf>
    <xf numFmtId="165" fontId="11" fillId="35" borderId="11" xfId="42" applyNumberFormat="1" applyFont="1" applyFill="1" applyBorder="1" applyAlignment="1" applyProtection="1">
      <alignment horizontal="center" vertical="center" wrapText="1"/>
      <protection/>
    </xf>
    <xf numFmtId="165" fontId="11" fillId="35" borderId="10" xfId="42" applyNumberFormat="1" applyFont="1" applyFill="1" applyBorder="1" applyAlignment="1" applyProtection="1">
      <alignment horizontal="center" vertical="center" wrapText="1"/>
      <protection/>
    </xf>
    <xf numFmtId="165" fontId="11" fillId="33" borderId="11" xfId="42" applyNumberFormat="1" applyFont="1" applyFill="1" applyBorder="1" applyAlignment="1" applyProtection="1">
      <alignment horizontal="center" vertical="center" wrapText="1"/>
      <protection/>
    </xf>
    <xf numFmtId="165" fontId="11" fillId="33" borderId="10" xfId="42" applyNumberFormat="1" applyFont="1" applyFill="1" applyBorder="1" applyAlignment="1" applyProtection="1">
      <alignment horizontal="center" vertical="center" wrapText="1"/>
      <protection/>
    </xf>
    <xf numFmtId="0" fontId="17" fillId="0" borderId="0" xfId="0" applyFont="1" applyAlignment="1">
      <alignment horizontal="center" vertical="center" wrapText="1"/>
    </xf>
    <xf numFmtId="0" fontId="11" fillId="33" borderId="14" xfId="83" applyFont="1" applyFill="1" applyBorder="1" applyAlignment="1" applyProtection="1">
      <alignment horizontal="center" vertical="center" wrapText="1"/>
      <protection/>
    </xf>
    <xf numFmtId="0" fontId="11" fillId="33" borderId="13" xfId="83" applyFont="1" applyFill="1" applyBorder="1" applyAlignment="1" applyProtection="1">
      <alignment horizontal="center" vertical="center" wrapText="1"/>
      <protection/>
    </xf>
    <xf numFmtId="0" fontId="11" fillId="33" borderId="11"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49" fontId="11" fillId="33" borderId="14" xfId="0" applyNumberFormat="1" applyFont="1" applyFill="1" applyBorder="1" applyAlignment="1" applyProtection="1">
      <alignment horizontal="center" vertical="center" wrapText="1"/>
      <protection/>
    </xf>
    <xf numFmtId="49" fontId="11" fillId="33" borderId="13" xfId="0" applyNumberFormat="1" applyFont="1" applyFill="1" applyBorder="1" applyAlignment="1" applyProtection="1">
      <alignment horizontal="center" vertical="center" wrapText="1"/>
      <protection/>
    </xf>
    <xf numFmtId="0" fontId="13" fillId="34" borderId="12" xfId="0" applyFont="1" applyFill="1" applyBorder="1" applyAlignment="1">
      <alignment horizontal="center" vertical="center" wrapText="1"/>
    </xf>
    <xf numFmtId="165" fontId="11" fillId="33" borderId="12" xfId="42" applyNumberFormat="1" applyFont="1" applyFill="1" applyBorder="1" applyAlignment="1">
      <alignment horizontal="center" vertical="center" wrapText="1"/>
    </xf>
    <xf numFmtId="165" fontId="11" fillId="33" borderId="15" xfId="42" applyNumberFormat="1" applyFont="1" applyFill="1" applyBorder="1" applyAlignment="1">
      <alignment horizontal="center" vertical="center" wrapText="1"/>
    </xf>
    <xf numFmtId="165" fontId="11" fillId="33" borderId="16" xfId="42"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48" fillId="0" borderId="0" xfId="0" applyFont="1" applyAlignment="1">
      <alignment horizontal="center" vertical="center"/>
    </xf>
    <xf numFmtId="49" fontId="48" fillId="0" borderId="0" xfId="0" applyNumberFormat="1" applyFont="1" applyAlignment="1">
      <alignment horizontal="center" vertical="center" wrapText="1"/>
    </xf>
    <xf numFmtId="49" fontId="48" fillId="0" borderId="0" xfId="0" applyNumberFormat="1" applyFont="1" applyAlignment="1">
      <alignment horizontal="center" vertical="center" wrapText="1"/>
    </xf>
    <xf numFmtId="0" fontId="48" fillId="0" borderId="0" xfId="0" applyFont="1" applyAlignment="1">
      <alignment horizontal="left" vertical="center"/>
    </xf>
    <xf numFmtId="0" fontId="48" fillId="0" borderId="0" xfId="0" applyFont="1" applyAlignment="1">
      <alignment horizontal="center" vertical="center"/>
    </xf>
    <xf numFmtId="0" fontId="48" fillId="0" borderId="0" xfId="0" applyFont="1" applyAlignment="1">
      <alignment vertical="center"/>
    </xf>
    <xf numFmtId="43" fontId="48" fillId="0" borderId="0" xfId="42" applyFont="1" applyAlignment="1">
      <alignment vertical="center"/>
    </xf>
    <xf numFmtId="43" fontId="48" fillId="0" borderId="0" xfId="42" applyFont="1" applyAlignment="1">
      <alignment horizontal="center" vertical="center"/>
    </xf>
    <xf numFmtId="43" fontId="48" fillId="0" borderId="0" xfId="42" applyFont="1" applyFill="1" applyAlignment="1">
      <alignment vertical="center"/>
    </xf>
    <xf numFmtId="165" fontId="48" fillId="0" borderId="0" xfId="42" applyNumberFormat="1" applyFont="1" applyFill="1" applyAlignment="1">
      <alignment vertical="center" wrapText="1"/>
    </xf>
    <xf numFmtId="0" fontId="49" fillId="0" borderId="0" xfId="0" applyFont="1" applyFill="1" applyBorder="1" applyAlignment="1">
      <alignment vertical="center"/>
    </xf>
    <xf numFmtId="0" fontId="11" fillId="33" borderId="14"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2" xfId="44"/>
    <cellStyle name="Comma 17" xfId="45"/>
    <cellStyle name="Comma 2" xfId="46"/>
    <cellStyle name="Comma 2 2" xfId="47"/>
    <cellStyle name="Comma 2 3" xfId="48"/>
    <cellStyle name="Comma 2 7" xfId="49"/>
    <cellStyle name="Comma 22" xfId="50"/>
    <cellStyle name="Comma 3" xfId="51"/>
    <cellStyle name="Comma 4" xfId="52"/>
    <cellStyle name="Comma 46" xfId="53"/>
    <cellStyle name="Comma 48" xfId="54"/>
    <cellStyle name="Comma 5" xfId="55"/>
    <cellStyle name="Comma 50" xfId="56"/>
    <cellStyle name="Comma 52" xfId="57"/>
    <cellStyle name="Comma 54" xfId="58"/>
    <cellStyle name="Comma 56" xfId="59"/>
    <cellStyle name="Comma 57" xfId="60"/>
    <cellStyle name="Comma 58" xfId="61"/>
    <cellStyle name="Comma 59" xfId="62"/>
    <cellStyle name="Comma 6" xfId="63"/>
    <cellStyle name="Comma 60" xfId="64"/>
    <cellStyle name="Comma 61" xfId="65"/>
    <cellStyle name="Comma 62" xfId="66"/>
    <cellStyle name="Comma 64" xfId="67"/>
    <cellStyle name="Comma 65" xfId="68"/>
    <cellStyle name="Comma 65 3" xfId="69"/>
    <cellStyle name="Comma 66" xfId="70"/>
    <cellStyle name="Comma 67" xfId="71"/>
    <cellStyle name="Comma 68" xfId="72"/>
    <cellStyle name="Comma 8" xfId="73"/>
    <cellStyle name="Currency" xfId="74"/>
    <cellStyle name="Currency [0]" xfId="75"/>
    <cellStyle name="Explanatory Text" xfId="76"/>
    <cellStyle name="Followed Hyperlink" xfId="77"/>
    <cellStyle name="Good" xfId="78"/>
    <cellStyle name="Heading 1" xfId="79"/>
    <cellStyle name="Heading 2" xfId="80"/>
    <cellStyle name="Heading 3" xfId="81"/>
    <cellStyle name="Heading 4" xfId="82"/>
    <cellStyle name="Hyperlink" xfId="83"/>
    <cellStyle name="Input" xfId="84"/>
    <cellStyle name="Linked Cell" xfId="85"/>
    <cellStyle name="Neutral" xfId="86"/>
    <cellStyle name="Normal 10" xfId="87"/>
    <cellStyle name="Normal 11" xfId="88"/>
    <cellStyle name="Normal 12" xfId="89"/>
    <cellStyle name="Normal 16" xfId="90"/>
    <cellStyle name="Normal 2" xfId="91"/>
    <cellStyle name="Normal 2 114" xfId="92"/>
    <cellStyle name="Normal 2 114 2 2" xfId="93"/>
    <cellStyle name="Normal 2 2" xfId="94"/>
    <cellStyle name="Normal 2 2 2" xfId="95"/>
    <cellStyle name="Normal 2 3 3" xfId="96"/>
    <cellStyle name="Normal 2 5" xfId="97"/>
    <cellStyle name="Normal 20" xfId="98"/>
    <cellStyle name="Normal 29" xfId="99"/>
    <cellStyle name="Normal 3" xfId="100"/>
    <cellStyle name="Normal 32" xfId="101"/>
    <cellStyle name="Normal 4" xfId="102"/>
    <cellStyle name="Normal 4 3" xfId="103"/>
    <cellStyle name="Normal 5" xfId="104"/>
    <cellStyle name="Normal 5 3" xfId="105"/>
    <cellStyle name="Normal 6" xfId="106"/>
    <cellStyle name="Normal 7" xfId="107"/>
    <cellStyle name="Normal 8" xfId="108"/>
    <cellStyle name="Normal 9" xfId="109"/>
    <cellStyle name="Normal_Sheet1" xfId="110"/>
    <cellStyle name="Note" xfId="111"/>
    <cellStyle name="Output" xfId="112"/>
    <cellStyle name="Percent" xfId="113"/>
    <cellStyle name="Style 1" xfId="114"/>
    <cellStyle name="Title" xfId="115"/>
    <cellStyle name="Total" xfId="116"/>
    <cellStyle name="Warning Text" xfId="117"/>
    <cellStyle name="常规_DMH Bao Hiem"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NVD\&#272;&#7844;U%20TH&#7846;U\2017\SYT\1.%20H&#432;&#7899;ng%20d&#7851;n%20d&#7921;%20tr&#249;\D&#432;&#803;%20tru&#768;%20ca&#769;c%20&#273;&#417;n%20vi&#803;\1.%20&#272;a&#771;%20va&#768;o\1.%20V&#224;o%20CP%20YHCT\Hi&#234;&#803;p%20Ho&#768;a\Hi&#7879;p%20H&#242;a%20Thu&#7889;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YHCT-SYT"/>
      <sheetName val="Biet duoc-SYT"/>
      <sheetName val="Generic TT-SYT"/>
      <sheetName val="Generic chưa TT-SYT"/>
    </sheetNames>
    <sheetDataSet>
      <sheetData sheetId="1">
        <row r="8">
          <cell r="B8">
            <v>9</v>
          </cell>
          <cell r="C8" t="str">
            <v>Isoflurane</v>
          </cell>
          <cell r="D8" t="str">
            <v>Forane Sol 100ml 1's</v>
          </cell>
          <cell r="E8" t="str">
            <v>Hô hấp</v>
          </cell>
          <cell r="F8" t="str">
            <v>100ml</v>
          </cell>
          <cell r="G8" t="str">
            <v>Chai </v>
          </cell>
          <cell r="H8" t="str">
            <v>Chai</v>
          </cell>
          <cell r="I8">
            <v>25</v>
          </cell>
          <cell r="J8">
            <v>25</v>
          </cell>
          <cell r="K8">
            <v>25</v>
          </cell>
          <cell r="L8">
            <v>25</v>
          </cell>
          <cell r="M8">
            <v>100</v>
          </cell>
        </row>
        <row r="9">
          <cell r="B9">
            <v>21</v>
          </cell>
          <cell r="C9" t="str">
            <v>Propofol</v>
          </cell>
          <cell r="D9" t="str">
            <v>Diprivan Inj 20ml 5's</v>
          </cell>
          <cell r="E9" t="str">
            <v>Tiêm</v>
          </cell>
          <cell r="F9" t="str">
            <v> 10mg/ml,  20ml</v>
          </cell>
          <cell r="G9" t="str">
            <v>Nhũ tương</v>
          </cell>
          <cell r="H9" t="str">
            <v>Ống</v>
          </cell>
          <cell r="I9">
            <v>50</v>
          </cell>
          <cell r="J9">
            <v>50</v>
          </cell>
          <cell r="K9">
            <v>50</v>
          </cell>
          <cell r="L9">
            <v>50</v>
          </cell>
          <cell r="M9">
            <v>200</v>
          </cell>
        </row>
        <row r="10">
          <cell r="C10" t="str">
            <v>VI. THUỐC ĐIỀU TRỊ KÝ SINH TRÙNG, CHỐNG NHIỄM KHUẨN</v>
          </cell>
        </row>
        <row r="11">
          <cell r="C11" t="str">
            <v>6.2.7. Thuốc nhóm Quinolon</v>
          </cell>
        </row>
        <row r="12">
          <cell r="B12">
            <v>232</v>
          </cell>
          <cell r="C12" t="str">
            <v>Moxifloxacin HCl</v>
          </cell>
          <cell r="D12" t="str">
            <v>Vigamox</v>
          </cell>
          <cell r="E12" t="str">
            <v>Nhỏ mắt</v>
          </cell>
          <cell r="F12" t="str">
            <v>0,5%/5ml</v>
          </cell>
          <cell r="G12" t="str">
            <v>Dung dịch nhỏ mắt , lọ 5ml</v>
          </cell>
          <cell r="H12" t="str">
            <v>Lọ</v>
          </cell>
          <cell r="I12">
            <v>25</v>
          </cell>
          <cell r="J12">
            <v>25</v>
          </cell>
          <cell r="K12">
            <v>25</v>
          </cell>
          <cell r="L12">
            <v>25</v>
          </cell>
          <cell r="M12">
            <v>100</v>
          </cell>
        </row>
        <row r="13">
          <cell r="B13">
            <v>235</v>
          </cell>
          <cell r="C13" t="str">
            <v>Ofloxacin</v>
          </cell>
          <cell r="D13" t="str">
            <v>Oflovid</v>
          </cell>
          <cell r="E13" t="str">
            <v>Nhỏ mắt</v>
          </cell>
          <cell r="F13" t="str">
            <v> 3mg/ml</v>
          </cell>
          <cell r="G13" t="str">
            <v>Nhỏ mắt, lọ 5ml</v>
          </cell>
          <cell r="H13" t="str">
            <v>Lọ</v>
          </cell>
          <cell r="I13">
            <v>25</v>
          </cell>
          <cell r="J13">
            <v>25</v>
          </cell>
          <cell r="K13">
            <v>25</v>
          </cell>
          <cell r="L13">
            <v>25</v>
          </cell>
          <cell r="M13">
            <v>100</v>
          </cell>
        </row>
        <row r="14">
          <cell r="C14" t="str">
            <v>IX. THUỐC ĐIỀU TRỊ BỆNH VỀ ĐƯỜNG TIẾT NIỆU</v>
          </cell>
        </row>
        <row r="15">
          <cell r="B15">
            <v>412</v>
          </cell>
          <cell r="C15" t="str">
            <v>Alfuzosin HCL</v>
          </cell>
          <cell r="D15" t="str">
            <v>XATRAL XL 10mg B/ 1bls x 30 Tabs</v>
          </cell>
          <cell r="E15" t="str">
            <v>Uống</v>
          </cell>
          <cell r="F15" t="str">
            <v>10mg</v>
          </cell>
          <cell r="G15" t="str">
            <v>Viên nén phóng thích chậm </v>
          </cell>
          <cell r="H15" t="str">
            <v>Viên</v>
          </cell>
          <cell r="I15">
            <v>250</v>
          </cell>
          <cell r="J15">
            <v>250</v>
          </cell>
          <cell r="K15">
            <v>250</v>
          </cell>
          <cell r="L15">
            <v>250</v>
          </cell>
          <cell r="M15">
            <v>1000</v>
          </cell>
        </row>
        <row r="16">
          <cell r="C16" t="str">
            <v>X. THUỐC CHỐNG PARKINSON</v>
          </cell>
        </row>
        <row r="17">
          <cell r="B17">
            <v>423</v>
          </cell>
          <cell r="C17" t="str">
            <v>Pramipexole HCl</v>
          </cell>
          <cell r="D17" t="str">
            <v>Sifrol</v>
          </cell>
          <cell r="E17" t="str">
            <v>Uống</v>
          </cell>
          <cell r="F17" t="str">
            <v>0,25mg</v>
          </cell>
          <cell r="G17" t="str">
            <v>Viên nén </v>
          </cell>
          <cell r="H17" t="str">
            <v>Viên</v>
          </cell>
          <cell r="I17">
            <v>500</v>
          </cell>
          <cell r="J17">
            <v>500</v>
          </cell>
          <cell r="K17">
            <v>500</v>
          </cell>
          <cell r="L17">
            <v>500</v>
          </cell>
          <cell r="M17">
            <v>2000</v>
          </cell>
        </row>
        <row r="18">
          <cell r="C18" t="str">
            <v>XI. THUỐC TÁC DỤNG ĐỐI VỚI MÁU</v>
          </cell>
        </row>
        <row r="19">
          <cell r="C19" t="str">
            <v>11.2. Thuốc tác dụng lên quá trình đông máu</v>
          </cell>
        </row>
        <row r="20">
          <cell r="B20">
            <v>443</v>
          </cell>
          <cell r="C20" t="str">
            <v>Natri  Enoxaparin  </v>
          </cell>
          <cell r="D20" t="str">
            <v>LOVENOX 40mg Inj B/ 2 syringes x0,4ml</v>
          </cell>
          <cell r="E20" t="str">
            <v>Tiêm</v>
          </cell>
          <cell r="F20" t="str">
            <v>40mg/0,4ml (tương đương 4000 anti-Xa IU/0,4ml)</v>
          </cell>
          <cell r="G20" t="str">
            <v>Dung dịch tiêm  </v>
          </cell>
          <cell r="H20" t="str">
            <v>Bơm tiêm</v>
          </cell>
          <cell r="I20">
            <v>50</v>
          </cell>
          <cell r="J20">
            <v>50</v>
          </cell>
          <cell r="K20">
            <v>50</v>
          </cell>
          <cell r="L20">
            <v>50</v>
          </cell>
          <cell r="M20">
            <v>200</v>
          </cell>
        </row>
        <row r="21">
          <cell r="C21" t="str">
            <v>XII. THUỐC TIM MẠCH</v>
          </cell>
        </row>
        <row r="22">
          <cell r="C22" t="str">
            <v>12.2. Thuốc chống loạn nhịp</v>
          </cell>
        </row>
        <row r="23">
          <cell r="B23">
            <v>483</v>
          </cell>
          <cell r="C23" t="str">
            <v>Amiodarone</v>
          </cell>
          <cell r="D23" t="str">
            <v>CORDARONE 150mg/3ml Inj B/ 6 Amps x 3ml</v>
          </cell>
          <cell r="E23" t="str">
            <v>Tiêm</v>
          </cell>
          <cell r="F23" t="str">
            <v>150mg/ 3ml</v>
          </cell>
          <cell r="G23" t="str">
            <v>Ống,tiêm</v>
          </cell>
          <cell r="H23" t="str">
            <v>Ống</v>
          </cell>
          <cell r="I23">
            <v>7.5</v>
          </cell>
          <cell r="J23">
            <v>7.5</v>
          </cell>
          <cell r="K23">
            <v>7.5</v>
          </cell>
          <cell r="L23">
            <v>7.5</v>
          </cell>
          <cell r="M23">
            <v>30</v>
          </cell>
        </row>
        <row r="24">
          <cell r="B24">
            <v>483</v>
          </cell>
          <cell r="C24" t="str">
            <v>Amiodarone hydrochloride  </v>
          </cell>
          <cell r="D24" t="str">
            <v>CORDARONE 200mg B/   2bls x 15 Tabs</v>
          </cell>
          <cell r="E24" t="str">
            <v>Uống</v>
          </cell>
          <cell r="F24" t="str">
            <v>200mg</v>
          </cell>
          <cell r="G24" t="str">
            <v>Uống, viên </v>
          </cell>
          <cell r="H24" t="str">
            <v>Viên</v>
          </cell>
          <cell r="I24">
            <v>750</v>
          </cell>
          <cell r="J24">
            <v>750</v>
          </cell>
          <cell r="K24">
            <v>750</v>
          </cell>
          <cell r="L24">
            <v>750</v>
          </cell>
          <cell r="M24">
            <v>3000</v>
          </cell>
        </row>
        <row r="25">
          <cell r="C25" t="str">
            <v>12.3. Thuốc điều trị tăng huyết áp</v>
          </cell>
        </row>
        <row r="26">
          <cell r="B26">
            <v>493</v>
          </cell>
          <cell r="C26" t="str">
            <v>Bisoprolol fumarate (Phenoxy-amino-propanols)</v>
          </cell>
          <cell r="D26" t="str">
            <v>Concor Cor Tab 2.5mg 3x10's</v>
          </cell>
          <cell r="E26" t="str">
            <v>Uống</v>
          </cell>
          <cell r="F26" t="str">
            <v>2,5mg</v>
          </cell>
          <cell r="G26" t="str">
            <v>Viên nén bao phim </v>
          </cell>
          <cell r="H26" t="str">
            <v>Viên</v>
          </cell>
          <cell r="I26">
            <v>2500</v>
          </cell>
          <cell r="J26">
            <v>2500</v>
          </cell>
          <cell r="K26">
            <v>2500</v>
          </cell>
          <cell r="L26">
            <v>2500</v>
          </cell>
          <cell r="M26">
            <v>10000</v>
          </cell>
        </row>
        <row r="27">
          <cell r="B27">
            <v>505</v>
          </cell>
          <cell r="C27" t="str">
            <v>Indapamide</v>
          </cell>
          <cell r="D27" t="str">
            <v>Natrilix SR Tab 1.5mg 3x10's</v>
          </cell>
          <cell r="E27" t="str">
            <v>Uống</v>
          </cell>
          <cell r="F27" t="str">
            <v>1,5mg</v>
          </cell>
          <cell r="G27" t="str">
            <v>Viên bao phim phóng thích chậm </v>
          </cell>
          <cell r="H27" t="str">
            <v>Viên</v>
          </cell>
          <cell r="I27">
            <v>2500</v>
          </cell>
          <cell r="J27">
            <v>2500</v>
          </cell>
          <cell r="K27">
            <v>2500</v>
          </cell>
          <cell r="L27">
            <v>2500</v>
          </cell>
          <cell r="M27">
            <v>10000</v>
          </cell>
        </row>
        <row r="28">
          <cell r="B28">
            <v>515</v>
          </cell>
          <cell r="C28" t="str">
            <v>Metoprolol succinat</v>
          </cell>
          <cell r="D28" t="str">
            <v>Betaloc Zok Tab 25mg 14's</v>
          </cell>
          <cell r="E28" t="str">
            <v>Uống</v>
          </cell>
          <cell r="F28" t="str">
            <v>25mg</v>
          </cell>
          <cell r="G28" t="str">
            <v>Viên nén phóng thích kéo dài, </v>
          </cell>
          <cell r="H28" t="str">
            <v>Viên</v>
          </cell>
          <cell r="I28">
            <v>2500</v>
          </cell>
          <cell r="J28">
            <v>2500</v>
          </cell>
          <cell r="K28">
            <v>2500</v>
          </cell>
          <cell r="L28">
            <v>2500</v>
          </cell>
          <cell r="M28">
            <v>10000</v>
          </cell>
        </row>
        <row r="29">
          <cell r="B29">
            <v>519</v>
          </cell>
          <cell r="C29" t="str">
            <v>Nifedipine</v>
          </cell>
          <cell r="D29" t="str">
            <v>Adalat Cap 10mg 30's</v>
          </cell>
          <cell r="E29" t="str">
            <v>Uống</v>
          </cell>
          <cell r="F29" t="str">
            <v>10mg</v>
          </cell>
          <cell r="G29" t="str">
            <v>Viên nang mềm </v>
          </cell>
          <cell r="H29" t="str">
            <v>Viên</v>
          </cell>
          <cell r="I29">
            <v>125</v>
          </cell>
          <cell r="J29">
            <v>125</v>
          </cell>
          <cell r="K29">
            <v>125</v>
          </cell>
          <cell r="L29">
            <v>125</v>
          </cell>
          <cell r="M29">
            <v>500</v>
          </cell>
        </row>
        <row r="30">
          <cell r="B30">
            <v>520</v>
          </cell>
          <cell r="C30" t="str">
            <v>Perindopril Arginine</v>
          </cell>
          <cell r="D30" t="str">
            <v>Coversyl Tab 5mg 30's</v>
          </cell>
          <cell r="E30" t="str">
            <v>Uống</v>
          </cell>
          <cell r="F30" t="str">
            <v>5mg</v>
          </cell>
          <cell r="G30" t="str">
            <v>Viên nén bao phim </v>
          </cell>
          <cell r="H30" t="str">
            <v>Viên</v>
          </cell>
          <cell r="I30">
            <v>40000</v>
          </cell>
          <cell r="J30">
            <v>40000</v>
          </cell>
          <cell r="K30">
            <v>40000</v>
          </cell>
          <cell r="L30">
            <v>40000</v>
          </cell>
          <cell r="M30">
            <v>160000</v>
          </cell>
        </row>
        <row r="31">
          <cell r="C31" t="str">
            <v>XIV. THUỐC DÙNG CHẨN ĐOÁN</v>
          </cell>
        </row>
        <row r="32">
          <cell r="C32" t="str">
            <v>14.2. Thuốc cản quang</v>
          </cell>
        </row>
        <row r="33">
          <cell r="B33">
            <v>642</v>
          </cell>
          <cell r="C33" t="str">
            <v>
Iobitridol
</v>
          </cell>
          <cell r="D33" t="str">
            <v>Xenetix 300</v>
          </cell>
          <cell r="E33" t="str">
            <v>Tiêm</v>
          </cell>
          <cell r="F33" t="str">
            <v>65,81g/100ml</v>
          </cell>
          <cell r="G33" t="str">
            <v>Tiêm, lọ 50 ml  </v>
          </cell>
          <cell r="H33" t="str">
            <v>Lọ</v>
          </cell>
          <cell r="I33">
            <v>375</v>
          </cell>
          <cell r="J33">
            <v>375</v>
          </cell>
          <cell r="K33">
            <v>375</v>
          </cell>
          <cell r="L33">
            <v>375</v>
          </cell>
          <cell r="M33">
            <v>1500</v>
          </cell>
        </row>
        <row r="34">
          <cell r="C34" t="str">
            <v>XVII. THUỐC ĐƯỜNG TIÊU HÓA</v>
          </cell>
        </row>
        <row r="35">
          <cell r="C35" t="str">
            <v>17.5.Thuốc điều trị tiêu chảy</v>
          </cell>
        </row>
        <row r="36">
          <cell r="B36">
            <v>732</v>
          </cell>
          <cell r="C36" t="str">
            <v>Racecadotril</v>
          </cell>
          <cell r="D36" t="str">
            <v>Hidrasec 10mg Infants</v>
          </cell>
          <cell r="E36" t="str">
            <v>Uống</v>
          </cell>
          <cell r="F36" t="str">
            <v>10mg</v>
          </cell>
          <cell r="G36" t="str">
            <v>Bột pha uống </v>
          </cell>
          <cell r="H36" t="str">
            <v>Gói</v>
          </cell>
          <cell r="I36">
            <v>1250</v>
          </cell>
          <cell r="J36">
            <v>1250</v>
          </cell>
          <cell r="K36">
            <v>1250</v>
          </cell>
          <cell r="L36">
            <v>1250</v>
          </cell>
          <cell r="M36">
            <v>5000</v>
          </cell>
        </row>
        <row r="37">
          <cell r="B37">
            <v>732</v>
          </cell>
          <cell r="C37" t="str">
            <v>Racecadotril</v>
          </cell>
          <cell r="D37" t="str">
            <v>Hidrasec 30mg Children</v>
          </cell>
          <cell r="E37" t="str">
            <v>Uống</v>
          </cell>
          <cell r="F37" t="str">
            <v> 30mg</v>
          </cell>
          <cell r="G37" t="str">
            <v>Bột pha uống</v>
          </cell>
          <cell r="H37" t="str">
            <v>Gói</v>
          </cell>
          <cell r="I37">
            <v>1250</v>
          </cell>
          <cell r="J37">
            <v>1250</v>
          </cell>
          <cell r="K37">
            <v>1250</v>
          </cell>
          <cell r="L37">
            <v>1250</v>
          </cell>
          <cell r="M37">
            <v>5000</v>
          </cell>
        </row>
        <row r="38">
          <cell r="C38" t="str">
            <v>XVIII. HOCMON VÀ CÁC THUỐC TÁC ĐỘNG VÀO HỆ THỐNG NỘI TIẾT</v>
          </cell>
        </row>
        <row r="39">
          <cell r="C39" t="str">
            <v>18.1. Hocmon thượng thận và những chất tổng hợp thay thế</v>
          </cell>
        </row>
        <row r="40">
          <cell r="B40">
            <v>775</v>
          </cell>
          <cell r="C40" t="str">
            <v>Methylprednisolone</v>
          </cell>
          <cell r="D40" t="str">
            <v>Medrol Tab 4mg 30's</v>
          </cell>
          <cell r="E40" t="str">
            <v>Uống</v>
          </cell>
          <cell r="F40" t="str">
            <v>4mg</v>
          </cell>
          <cell r="G40" t="str">
            <v>Viên nén </v>
          </cell>
          <cell r="H40" t="str">
            <v>Viên</v>
          </cell>
          <cell r="I40">
            <v>5000</v>
          </cell>
          <cell r="J40">
            <v>5000</v>
          </cell>
          <cell r="K40">
            <v>5000</v>
          </cell>
          <cell r="L40">
            <v>5000</v>
          </cell>
          <cell r="M40">
            <v>20000</v>
          </cell>
        </row>
        <row r="41">
          <cell r="B41">
            <v>775</v>
          </cell>
          <cell r="C41" t="str">
            <v>Methylprednisolone</v>
          </cell>
          <cell r="D41" t="str">
            <v>Medrol Tab 16mg 30's</v>
          </cell>
          <cell r="E41" t="str">
            <v>Uống</v>
          </cell>
          <cell r="F41" t="str">
            <v>16mg</v>
          </cell>
          <cell r="G41" t="str">
            <v>Viên nén </v>
          </cell>
          <cell r="H41" t="str">
            <v>Viên</v>
          </cell>
          <cell r="I41">
            <v>2500</v>
          </cell>
          <cell r="J41">
            <v>2500</v>
          </cell>
          <cell r="K41">
            <v>2500</v>
          </cell>
          <cell r="L41">
            <v>2500</v>
          </cell>
          <cell r="M41">
            <v>10000</v>
          </cell>
        </row>
        <row r="42">
          <cell r="B42">
            <v>775</v>
          </cell>
          <cell r="C42" t="str">
            <v>Methylprednisolone </v>
          </cell>
          <cell r="D42" t="str">
            <v>Solu-Medrol Inj 40mg 1's</v>
          </cell>
          <cell r="E42" t="str">
            <v>Tiêm</v>
          </cell>
          <cell r="F42" t="str">
            <v>40mg</v>
          </cell>
          <cell r="G42" t="str">
            <v>Bột đông khô pha tiêm, lọ Act-O-Vial 1ml tiêm bắp, tiêm tĩnh mạch. </v>
          </cell>
          <cell r="H42" t="str">
            <v>Lọ</v>
          </cell>
          <cell r="I42">
            <v>1250</v>
          </cell>
          <cell r="J42">
            <v>1250</v>
          </cell>
          <cell r="K42">
            <v>1250</v>
          </cell>
          <cell r="L42">
            <v>1250</v>
          </cell>
          <cell r="M42">
            <v>5000</v>
          </cell>
        </row>
        <row r="43">
          <cell r="B43">
            <v>775</v>
          </cell>
          <cell r="C43" t="str">
            <v>Methylprednisolone acetate</v>
          </cell>
          <cell r="D43" t="str">
            <v>Depo-Medrol Inj 40mg/ml 1ml</v>
          </cell>
          <cell r="E43" t="str">
            <v>Tiêm</v>
          </cell>
          <cell r="F43" t="str">
            <v>40mg/ml, lọ 1ml</v>
          </cell>
          <cell r="G43" t="str">
            <v>Hỗn dịch pha tiêm </v>
          </cell>
          <cell r="H43" t="str">
            <v>Lọ</v>
          </cell>
          <cell r="I43">
            <v>50</v>
          </cell>
          <cell r="J43">
            <v>50</v>
          </cell>
          <cell r="K43">
            <v>50</v>
          </cell>
          <cell r="L43">
            <v>50</v>
          </cell>
          <cell r="M43">
            <v>200</v>
          </cell>
        </row>
        <row r="44">
          <cell r="C44" t="str">
            <v>18.2. Các chế phẩm androgen, estrogen và progesteron</v>
          </cell>
        </row>
        <row r="45">
          <cell r="C45" t="str">
            <v>18.3. Insulin và nhóm thuốc hạ đường huyết</v>
          </cell>
        </row>
        <row r="46">
          <cell r="B46">
            <v>798</v>
          </cell>
          <cell r="C46" t="str">
            <v>Acarbose</v>
          </cell>
          <cell r="D46" t="str">
            <v>Glucobay Tab 50mg 100's</v>
          </cell>
          <cell r="E46" t="str">
            <v>Uống</v>
          </cell>
          <cell r="F46" t="str">
            <v>50mg</v>
          </cell>
          <cell r="G46" t="str">
            <v>Viên nén </v>
          </cell>
          <cell r="H46" t="str">
            <v>Viên</v>
          </cell>
          <cell r="I46">
            <v>12500</v>
          </cell>
          <cell r="J46">
            <v>12500</v>
          </cell>
          <cell r="K46">
            <v>12500</v>
          </cell>
          <cell r="L46">
            <v>12500</v>
          </cell>
          <cell r="M46">
            <v>50000</v>
          </cell>
        </row>
        <row r="47">
          <cell r="B47">
            <v>800</v>
          </cell>
          <cell r="C47" t="str">
            <v>Gliclazide 30mg</v>
          </cell>
          <cell r="D47" t="str">
            <v>Diamicron MR Tab 30mg 60's</v>
          </cell>
          <cell r="E47" t="str">
            <v>Uống</v>
          </cell>
          <cell r="F47" t="str">
            <v>30mg</v>
          </cell>
          <cell r="G47" t="str">
            <v>Viên nén giải phóng có kiểm sóat </v>
          </cell>
          <cell r="H47" t="str">
            <v>Viên</v>
          </cell>
          <cell r="I47">
            <v>37500</v>
          </cell>
          <cell r="J47">
            <v>37500</v>
          </cell>
          <cell r="K47">
            <v>37500</v>
          </cell>
          <cell r="L47">
            <v>37500</v>
          </cell>
          <cell r="M47">
            <v>150000</v>
          </cell>
        </row>
        <row r="48">
          <cell r="B48">
            <v>800</v>
          </cell>
          <cell r="C48" t="str">
            <v>Gliclazide 60mg</v>
          </cell>
          <cell r="D48" t="str">
            <v>Diamicron MR tab 60mg 30's</v>
          </cell>
          <cell r="E48" t="str">
            <v>Uống</v>
          </cell>
          <cell r="F48" t="str">
            <v>60mg</v>
          </cell>
          <cell r="G48" t="str">
            <v>viên nén giải phóng kéo dài </v>
          </cell>
          <cell r="H48" t="str">
            <v>Viên</v>
          </cell>
          <cell r="I48">
            <v>7500</v>
          </cell>
          <cell r="J48">
            <v>7500</v>
          </cell>
          <cell r="K48">
            <v>7500</v>
          </cell>
          <cell r="L48">
            <v>7500</v>
          </cell>
          <cell r="M48">
            <v>30000</v>
          </cell>
        </row>
        <row r="49">
          <cell r="B49">
            <v>805</v>
          </cell>
          <cell r="C49" t="str">
            <v>Insulin trộn, 
hỗn hợp </v>
          </cell>
          <cell r="D49" t="str">
            <v>Humalog Mix 50/50 kwikpen</v>
          </cell>
          <cell r="E49" t="str">
            <v>Tiêm</v>
          </cell>
          <cell r="F49" t="str">
            <v>50/50 (50% là
 insulin tác dụng nhanh; 50% là insulin tác dụng kéo dài)</v>
          </cell>
          <cell r="G49" t="str">
            <v>Hỗn dịch  tiêm </v>
          </cell>
          <cell r="H49" t="str">
            <v>Bút
 tiêm</v>
          </cell>
          <cell r="I49">
            <v>50</v>
          </cell>
          <cell r="J49">
            <v>50</v>
          </cell>
          <cell r="K49">
            <v>50</v>
          </cell>
          <cell r="L49">
            <v>50</v>
          </cell>
          <cell r="M49">
            <v>200</v>
          </cell>
        </row>
        <row r="50">
          <cell r="C50" t="str">
            <v>XXV. THUỐC TÁC DỤNG TRÊN ĐƯỜNG HÔ HẤP</v>
          </cell>
        </row>
        <row r="51">
          <cell r="C51" t="str">
            <v>25.1. Thuốc chữa hen và bệnh phổi tắc nghẽn mãn tính</v>
          </cell>
        </row>
        <row r="52">
          <cell r="B52">
            <v>980</v>
          </cell>
          <cell r="C52" t="str">
            <v>Salbutamol sulfate</v>
          </cell>
          <cell r="D52" t="str">
            <v>Ventolin Neb Sol 2.5mg/2.5ml 6x5's</v>
          </cell>
          <cell r="E52" t="str">
            <v>Hô hấp</v>
          </cell>
          <cell r="F52" t="str">
            <v>2.5mg/ 2.5ml</v>
          </cell>
          <cell r="G52" t="str">
            <v>Dung dịch khí dung, </v>
          </cell>
          <cell r="H52" t="str">
            <v>Ống</v>
          </cell>
          <cell r="I52">
            <v>1000</v>
          </cell>
          <cell r="J52">
            <v>1000</v>
          </cell>
          <cell r="K52">
            <v>1000</v>
          </cell>
          <cell r="L52">
            <v>1000</v>
          </cell>
          <cell r="M52">
            <v>4000</v>
          </cell>
        </row>
        <row r="53">
          <cell r="B53">
            <v>980</v>
          </cell>
          <cell r="C53" t="str">
            <v>Salbutamol sulfate</v>
          </cell>
          <cell r="D53" t="str">
            <v>Ventolin Neb Sol 5mg/2.5ml 6x5's</v>
          </cell>
          <cell r="E53" t="str">
            <v>Hô hấp</v>
          </cell>
          <cell r="F53" t="str">
            <v>5mg/ 2.5ml</v>
          </cell>
          <cell r="G53" t="str">
            <v>Dung dịch khí dung, </v>
          </cell>
          <cell r="H53" t="str">
            <v>Ống</v>
          </cell>
          <cell r="I53">
            <v>500</v>
          </cell>
          <cell r="J53">
            <v>500</v>
          </cell>
          <cell r="K53">
            <v>500</v>
          </cell>
          <cell r="L53">
            <v>500</v>
          </cell>
          <cell r="M53">
            <v>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540"/>
  <sheetViews>
    <sheetView tabSelected="1" view="pageBreakPreview" zoomScale="55" zoomScaleNormal="55" zoomScaleSheetLayoutView="55" zoomScalePageLayoutView="0" workbookViewId="0" topLeftCell="C1">
      <pane ySplit="7" topLeftCell="A8" activePane="bottomLeft" state="frozen"/>
      <selection pane="topLeft" activeCell="C1" sqref="C1"/>
      <selection pane="bottomLeft" activeCell="J6" sqref="J6:J7"/>
    </sheetView>
  </sheetViews>
  <sheetFormatPr defaultColWidth="9.140625" defaultRowHeight="12.75"/>
  <cols>
    <col min="1" max="1" width="7.8515625" style="3" hidden="1" customWidth="1"/>
    <col min="2" max="2" width="8.28125" style="3" hidden="1" customWidth="1"/>
    <col min="3" max="3" width="12.28125" style="3" customWidth="1"/>
    <col min="4" max="4" width="10.140625" style="4" customWidth="1"/>
    <col min="5" max="5" width="22.7109375" style="2" customWidth="1"/>
    <col min="6" max="6" width="18.140625" style="2" customWidth="1"/>
    <col min="7" max="7" width="14.57421875" style="2" customWidth="1"/>
    <col min="8" max="8" width="15.8515625" style="2" customWidth="1"/>
    <col min="9" max="9" width="19.8515625" style="2" customWidth="1"/>
    <col min="10" max="10" width="21.28125" style="2" customWidth="1"/>
    <col min="11" max="11" width="12.57421875" style="5" customWidth="1"/>
    <col min="12" max="12" width="14.7109375" style="2" customWidth="1"/>
    <col min="13" max="13" width="21.57421875" style="2" customWidth="1"/>
    <col min="14" max="14" width="15.28125" style="2" customWidth="1"/>
    <col min="15" max="15" width="9.421875" style="2" customWidth="1"/>
    <col min="16" max="17" width="10.140625" style="5" customWidth="1"/>
    <col min="18" max="18" width="16.28125" style="34" customWidth="1"/>
    <col min="19" max="19" width="15.57421875" style="34" customWidth="1"/>
    <col min="20" max="20" width="17.28125" style="34" customWidth="1"/>
    <col min="21" max="21" width="25.7109375" style="34" customWidth="1"/>
    <col min="22" max="22" width="25.7109375" style="144" customWidth="1"/>
    <col min="23" max="25" width="25.7109375" style="34" hidden="1" customWidth="1"/>
    <col min="26" max="27" width="19.7109375" style="53" customWidth="1"/>
    <col min="28" max="28" width="13.140625" style="27" customWidth="1"/>
    <col min="29" max="29" width="27.57421875" style="27" customWidth="1"/>
    <col min="30" max="30" width="12.8515625" style="27" customWidth="1"/>
    <col min="31" max="31" width="28.57421875" style="27" customWidth="1"/>
    <col min="32" max="32" width="13.00390625" style="27" customWidth="1"/>
    <col min="33" max="33" width="29.57421875" style="27" customWidth="1"/>
    <col min="34" max="34" width="12.140625" style="27" customWidth="1"/>
    <col min="35" max="35" width="25.7109375" style="27" customWidth="1"/>
    <col min="36" max="36" width="13.140625" style="27" customWidth="1"/>
    <col min="37" max="37" width="27.00390625" style="27" customWidth="1"/>
    <col min="38" max="38" width="16.8515625" style="27" customWidth="1"/>
    <col min="39" max="39" width="27.140625" style="27" customWidth="1"/>
    <col min="40" max="40" width="20.140625" style="27" customWidth="1"/>
    <col min="41" max="41" width="23.00390625" style="27" customWidth="1"/>
    <col min="42" max="42" width="19.421875" style="27" customWidth="1"/>
    <col min="43" max="43" width="29.57421875" style="27" customWidth="1"/>
    <col min="44" max="44" width="21.140625" style="27" customWidth="1"/>
    <col min="45" max="45" width="25.8515625" style="27" customWidth="1"/>
    <col min="46" max="46" width="24.57421875" style="27" customWidth="1"/>
    <col min="47" max="47" width="28.7109375" style="27" customWidth="1"/>
    <col min="48" max="48" width="13.28125" style="27" customWidth="1"/>
    <col min="49" max="49" width="31.28125" style="27" customWidth="1"/>
    <col min="50" max="50" width="12.7109375" style="27" customWidth="1"/>
    <col min="51" max="51" width="25.7109375" style="27" customWidth="1"/>
    <col min="52" max="52" width="13.57421875" style="27" customWidth="1"/>
    <col min="53" max="53" width="27.57421875" style="27" customWidth="1"/>
    <col min="54" max="54" width="13.7109375" style="27" customWidth="1"/>
    <col min="55" max="55" width="24.8515625" style="27" customWidth="1"/>
    <col min="56" max="56" width="12.28125" style="27" customWidth="1"/>
    <col min="57" max="57" width="26.57421875" style="27" customWidth="1"/>
    <col min="58" max="58" width="13.140625" style="27" customWidth="1"/>
    <col min="59" max="59" width="24.28125" style="27" customWidth="1"/>
    <col min="60" max="60" width="13.140625" style="27" customWidth="1"/>
    <col min="61" max="61" width="27.00390625" style="27" customWidth="1"/>
    <col min="62" max="62" width="11.8515625" style="27" customWidth="1"/>
    <col min="63" max="63" width="28.140625" style="27" customWidth="1"/>
    <col min="64" max="64" width="20.140625" style="27" customWidth="1"/>
    <col min="65" max="65" width="30.57421875" style="27" customWidth="1"/>
    <col min="66" max="66" width="21.8515625" style="27" customWidth="1"/>
    <col min="67" max="67" width="27.8515625" style="27" customWidth="1"/>
    <col min="68" max="68" width="20.140625" style="27" customWidth="1"/>
    <col min="69" max="69" width="24.28125" style="27" customWidth="1"/>
    <col min="70" max="70" width="21.7109375" style="27" customWidth="1"/>
    <col min="71" max="71" width="22.28125" style="27" customWidth="1"/>
    <col min="72" max="72" width="20.421875" style="27" customWidth="1"/>
    <col min="73" max="73" width="25.57421875" style="27" customWidth="1"/>
    <col min="74" max="74" width="18.28125" style="27" customWidth="1"/>
    <col min="75" max="75" width="21.421875" style="27" customWidth="1"/>
    <col min="76" max="76" width="13.140625" style="27" customWidth="1"/>
    <col min="77" max="77" width="22.00390625" style="27" customWidth="1"/>
    <col min="78" max="78" width="17.00390625" style="27" customWidth="1"/>
    <col min="79" max="79" width="21.7109375" style="27" customWidth="1"/>
    <col min="80" max="81" width="19.7109375" style="53" customWidth="1"/>
    <col min="82" max="82" width="12.7109375" style="31" customWidth="1"/>
    <col min="83" max="16384" width="9.140625" style="14" customWidth="1"/>
  </cols>
  <sheetData>
    <row r="1" spans="1:76" s="187" customFormat="1" ht="35.25" customHeight="1">
      <c r="A1" s="177"/>
      <c r="B1" s="177"/>
      <c r="C1" s="177"/>
      <c r="D1" s="178"/>
      <c r="E1" s="179" t="s">
        <v>1438</v>
      </c>
      <c r="F1" s="179"/>
      <c r="G1" s="179"/>
      <c r="H1" s="180"/>
      <c r="I1" s="180"/>
      <c r="J1" s="177"/>
      <c r="K1" s="180"/>
      <c r="L1" s="180"/>
      <c r="M1" s="181" t="s">
        <v>1439</v>
      </c>
      <c r="N1" s="181"/>
      <c r="O1" s="181"/>
      <c r="P1" s="181"/>
      <c r="Q1" s="181"/>
      <c r="R1" s="181"/>
      <c r="S1" s="181"/>
      <c r="T1" s="182"/>
      <c r="U1" s="182"/>
      <c r="V1" s="183"/>
      <c r="W1" s="183"/>
      <c r="X1" s="184"/>
      <c r="Y1" s="183"/>
      <c r="Z1" s="185"/>
      <c r="AA1" s="185"/>
      <c r="AB1" s="185"/>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row>
    <row r="2" spans="1:76" s="187" customFormat="1" ht="21" customHeight="1">
      <c r="A2" s="177"/>
      <c r="B2" s="177"/>
      <c r="C2" s="177"/>
      <c r="D2" s="178"/>
      <c r="E2" s="179" t="s">
        <v>1440</v>
      </c>
      <c r="F2" s="179"/>
      <c r="G2" s="179"/>
      <c r="H2" s="180"/>
      <c r="I2" s="180"/>
      <c r="J2" s="177"/>
      <c r="K2" s="180"/>
      <c r="L2" s="180"/>
      <c r="M2" s="181" t="s">
        <v>1441</v>
      </c>
      <c r="N2" s="181"/>
      <c r="O2" s="181"/>
      <c r="P2" s="181"/>
      <c r="Q2" s="181"/>
      <c r="R2" s="181"/>
      <c r="S2" s="181"/>
      <c r="T2" s="182"/>
      <c r="U2" s="182"/>
      <c r="V2" s="183"/>
      <c r="W2" s="183"/>
      <c r="X2" s="184"/>
      <c r="Y2" s="183"/>
      <c r="Z2" s="185"/>
      <c r="AA2" s="185"/>
      <c r="AB2" s="185"/>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row>
    <row r="3" spans="1:82" ht="21.75" customHeight="1">
      <c r="A3" s="41"/>
      <c r="B3" s="41"/>
      <c r="C3" s="41"/>
      <c r="D3" s="42"/>
      <c r="E3" s="43"/>
      <c r="F3" s="43"/>
      <c r="G3" s="43"/>
      <c r="H3" s="43"/>
      <c r="I3" s="43"/>
      <c r="J3" s="43"/>
      <c r="K3" s="44"/>
      <c r="L3" s="43"/>
      <c r="M3" s="43"/>
      <c r="N3" s="43"/>
      <c r="O3" s="43"/>
      <c r="P3" s="44"/>
      <c r="Q3" s="44"/>
      <c r="R3" s="1"/>
      <c r="S3" s="1"/>
      <c r="T3" s="1"/>
      <c r="U3" s="1"/>
      <c r="V3" s="1"/>
      <c r="W3" s="1"/>
      <c r="X3" s="1"/>
      <c r="Y3" s="1"/>
      <c r="Z3" s="48"/>
      <c r="AA3" s="48"/>
      <c r="CB3" s="48"/>
      <c r="CC3" s="48"/>
      <c r="CD3" s="14"/>
    </row>
    <row r="4" spans="1:82" s="38" customFormat="1" ht="87" customHeight="1">
      <c r="A4" s="52" t="s">
        <v>1206</v>
      </c>
      <c r="C4" s="165" t="s">
        <v>1437</v>
      </c>
      <c r="D4" s="165"/>
      <c r="E4" s="165"/>
      <c r="F4" s="165"/>
      <c r="G4" s="165"/>
      <c r="H4" s="165"/>
      <c r="I4" s="165"/>
      <c r="J4" s="165"/>
      <c r="K4" s="165"/>
      <c r="L4" s="165"/>
      <c r="M4" s="165"/>
      <c r="N4" s="165"/>
      <c r="O4" s="165"/>
      <c r="P4" s="165"/>
      <c r="Q4" s="165"/>
      <c r="R4" s="165"/>
      <c r="S4" s="165"/>
      <c r="T4" s="165"/>
      <c r="U4" s="165"/>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2"/>
      <c r="CB4" s="51"/>
      <c r="CC4" s="51"/>
      <c r="CD4" s="51"/>
    </row>
    <row r="5" spans="1:82" s="38" customFormat="1" ht="29.25" customHeight="1">
      <c r="A5" s="40"/>
      <c r="B5" s="52" t="s">
        <v>520</v>
      </c>
      <c r="C5" s="52"/>
      <c r="D5" s="52"/>
      <c r="E5" s="52"/>
      <c r="F5" s="52"/>
      <c r="G5" s="52"/>
      <c r="H5" s="52"/>
      <c r="I5" s="52"/>
      <c r="J5" s="52"/>
      <c r="K5" s="52"/>
      <c r="L5" s="52"/>
      <c r="M5" s="52"/>
      <c r="N5" s="52"/>
      <c r="O5" s="52"/>
      <c r="P5" s="52"/>
      <c r="Q5" s="52"/>
      <c r="R5" s="52"/>
      <c r="S5" s="52"/>
      <c r="T5" s="52"/>
      <c r="U5" s="52"/>
      <c r="V5" s="176"/>
      <c r="W5" s="52"/>
      <c r="X5" s="52"/>
      <c r="Y5" s="52"/>
      <c r="Z5" s="52"/>
      <c r="AA5" s="52"/>
      <c r="AB5" s="36" t="s">
        <v>1442</v>
      </c>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52"/>
      <c r="CC5" s="52"/>
      <c r="CD5" s="37"/>
    </row>
    <row r="6" spans="1:82" s="45" customFormat="1" ht="36.75" customHeight="1">
      <c r="A6" s="54" t="s">
        <v>521</v>
      </c>
      <c r="B6" s="54" t="s">
        <v>522</v>
      </c>
      <c r="C6" s="166" t="s">
        <v>112</v>
      </c>
      <c r="D6" s="170" t="s">
        <v>1443</v>
      </c>
      <c r="E6" s="168" t="s">
        <v>249</v>
      </c>
      <c r="F6" s="168" t="s">
        <v>494</v>
      </c>
      <c r="G6" s="168" t="s">
        <v>250</v>
      </c>
      <c r="H6" s="168" t="s">
        <v>251</v>
      </c>
      <c r="I6" s="168" t="s">
        <v>252</v>
      </c>
      <c r="J6" s="168" t="s">
        <v>495</v>
      </c>
      <c r="K6" s="168" t="s">
        <v>1196</v>
      </c>
      <c r="L6" s="168" t="s">
        <v>496</v>
      </c>
      <c r="M6" s="168" t="s">
        <v>1197</v>
      </c>
      <c r="N6" s="168" t="s">
        <v>497</v>
      </c>
      <c r="O6" s="168" t="s">
        <v>113</v>
      </c>
      <c r="P6" s="168" t="s">
        <v>239</v>
      </c>
      <c r="Q6" s="188" t="s">
        <v>8</v>
      </c>
      <c r="R6" s="163" t="s">
        <v>493</v>
      </c>
      <c r="S6" s="163" t="s">
        <v>1198</v>
      </c>
      <c r="T6" s="163" t="s">
        <v>1199</v>
      </c>
      <c r="U6" s="163" t="s">
        <v>518</v>
      </c>
      <c r="V6" s="172" t="s">
        <v>1394</v>
      </c>
      <c r="W6" s="172"/>
      <c r="X6" s="172"/>
      <c r="Y6" s="172"/>
      <c r="Z6" s="159" t="s">
        <v>1200</v>
      </c>
      <c r="AA6" s="159" t="s">
        <v>1201</v>
      </c>
      <c r="AB6" s="173" t="s">
        <v>1202</v>
      </c>
      <c r="AC6" s="173"/>
      <c r="AD6" s="174" t="s">
        <v>1241</v>
      </c>
      <c r="AE6" s="175"/>
      <c r="AF6" s="174" t="s">
        <v>1242</v>
      </c>
      <c r="AG6" s="175"/>
      <c r="AH6" s="174" t="s">
        <v>1243</v>
      </c>
      <c r="AI6" s="175"/>
      <c r="AJ6" s="174" t="s">
        <v>1244</v>
      </c>
      <c r="AK6" s="175"/>
      <c r="AL6" s="174" t="s">
        <v>1245</v>
      </c>
      <c r="AM6" s="175"/>
      <c r="AN6" s="174" t="s">
        <v>1246</v>
      </c>
      <c r="AO6" s="175"/>
      <c r="AP6" s="174" t="s">
        <v>1247</v>
      </c>
      <c r="AQ6" s="175"/>
      <c r="AR6" s="174" t="s">
        <v>1248</v>
      </c>
      <c r="AS6" s="175"/>
      <c r="AT6" s="174" t="s">
        <v>1249</v>
      </c>
      <c r="AU6" s="175"/>
      <c r="AV6" s="174" t="s">
        <v>1250</v>
      </c>
      <c r="AW6" s="175"/>
      <c r="AX6" s="174" t="s">
        <v>1251</v>
      </c>
      <c r="AY6" s="175"/>
      <c r="AZ6" s="174" t="s">
        <v>1252</v>
      </c>
      <c r="BA6" s="175"/>
      <c r="BB6" s="174" t="s">
        <v>1253</v>
      </c>
      <c r="BC6" s="175"/>
      <c r="BD6" s="174" t="s">
        <v>1254</v>
      </c>
      <c r="BE6" s="175"/>
      <c r="BF6" s="174" t="s">
        <v>1255</v>
      </c>
      <c r="BG6" s="175"/>
      <c r="BH6" s="174" t="s">
        <v>1256</v>
      </c>
      <c r="BI6" s="175"/>
      <c r="BJ6" s="174" t="s">
        <v>1257</v>
      </c>
      <c r="BK6" s="175"/>
      <c r="BL6" s="174" t="s">
        <v>1258</v>
      </c>
      <c r="BM6" s="175"/>
      <c r="BN6" s="174" t="s">
        <v>1259</v>
      </c>
      <c r="BO6" s="175"/>
      <c r="BP6" s="174" t="s">
        <v>1260</v>
      </c>
      <c r="BQ6" s="175"/>
      <c r="BR6" s="174" t="s">
        <v>1261</v>
      </c>
      <c r="BS6" s="175"/>
      <c r="BT6" s="174" t="s">
        <v>374</v>
      </c>
      <c r="BU6" s="175"/>
      <c r="BV6" s="174" t="s">
        <v>1264</v>
      </c>
      <c r="BW6" s="175"/>
      <c r="BX6" s="174" t="s">
        <v>1262</v>
      </c>
      <c r="BY6" s="175"/>
      <c r="BZ6" s="174" t="s">
        <v>1263</v>
      </c>
      <c r="CA6" s="175"/>
      <c r="CB6" s="161" t="s">
        <v>1228</v>
      </c>
      <c r="CC6" s="161" t="s">
        <v>1201</v>
      </c>
      <c r="CD6" s="123"/>
    </row>
    <row r="7" spans="1:82" s="45" customFormat="1" ht="46.5" customHeight="1">
      <c r="A7" s="55"/>
      <c r="B7" s="55"/>
      <c r="C7" s="167"/>
      <c r="D7" s="171"/>
      <c r="E7" s="169"/>
      <c r="F7" s="169"/>
      <c r="G7" s="169"/>
      <c r="H7" s="169"/>
      <c r="I7" s="169"/>
      <c r="J7" s="169"/>
      <c r="K7" s="169"/>
      <c r="L7" s="169"/>
      <c r="M7" s="169"/>
      <c r="N7" s="169"/>
      <c r="O7" s="169"/>
      <c r="P7" s="169"/>
      <c r="Q7" s="189"/>
      <c r="R7" s="164"/>
      <c r="S7" s="164"/>
      <c r="T7" s="164"/>
      <c r="U7" s="164"/>
      <c r="V7" s="140" t="s">
        <v>1395</v>
      </c>
      <c r="W7" s="99" t="s">
        <v>1396</v>
      </c>
      <c r="X7" s="99" t="s">
        <v>1397</v>
      </c>
      <c r="Y7" s="99" t="s">
        <v>1398</v>
      </c>
      <c r="Z7" s="160"/>
      <c r="AA7" s="160"/>
      <c r="AB7" s="157" t="s">
        <v>1436</v>
      </c>
      <c r="AC7" s="158" t="s">
        <v>373</v>
      </c>
      <c r="AD7" s="157" t="s">
        <v>1436</v>
      </c>
      <c r="AE7" s="158" t="s">
        <v>373</v>
      </c>
      <c r="AF7" s="157" t="s">
        <v>1436</v>
      </c>
      <c r="AG7" s="158" t="s">
        <v>373</v>
      </c>
      <c r="AH7" s="157" t="s">
        <v>1436</v>
      </c>
      <c r="AI7" s="158" t="s">
        <v>373</v>
      </c>
      <c r="AJ7" s="157" t="s">
        <v>1436</v>
      </c>
      <c r="AK7" s="158" t="s">
        <v>373</v>
      </c>
      <c r="AL7" s="157" t="s">
        <v>1436</v>
      </c>
      <c r="AM7" s="158" t="s">
        <v>373</v>
      </c>
      <c r="AN7" s="157" t="s">
        <v>1436</v>
      </c>
      <c r="AO7" s="158" t="s">
        <v>373</v>
      </c>
      <c r="AP7" s="157" t="s">
        <v>1436</v>
      </c>
      <c r="AQ7" s="158" t="s">
        <v>373</v>
      </c>
      <c r="AR7" s="157" t="s">
        <v>1436</v>
      </c>
      <c r="AS7" s="158" t="s">
        <v>373</v>
      </c>
      <c r="AT7" s="157" t="s">
        <v>1436</v>
      </c>
      <c r="AU7" s="158" t="s">
        <v>373</v>
      </c>
      <c r="AV7" s="157" t="s">
        <v>1436</v>
      </c>
      <c r="AW7" s="158" t="s">
        <v>373</v>
      </c>
      <c r="AX7" s="157" t="s">
        <v>1436</v>
      </c>
      <c r="AY7" s="158" t="s">
        <v>373</v>
      </c>
      <c r="AZ7" s="157" t="s">
        <v>1436</v>
      </c>
      <c r="BA7" s="158" t="s">
        <v>373</v>
      </c>
      <c r="BB7" s="157" t="s">
        <v>1436</v>
      </c>
      <c r="BC7" s="158" t="s">
        <v>373</v>
      </c>
      <c r="BD7" s="157" t="s">
        <v>1436</v>
      </c>
      <c r="BE7" s="158" t="s">
        <v>373</v>
      </c>
      <c r="BF7" s="157" t="s">
        <v>1436</v>
      </c>
      <c r="BG7" s="158" t="s">
        <v>373</v>
      </c>
      <c r="BH7" s="157" t="s">
        <v>1436</v>
      </c>
      <c r="BI7" s="158" t="s">
        <v>373</v>
      </c>
      <c r="BJ7" s="157" t="s">
        <v>1436</v>
      </c>
      <c r="BK7" s="158" t="s">
        <v>373</v>
      </c>
      <c r="BL7" s="157" t="s">
        <v>1436</v>
      </c>
      <c r="BM7" s="158" t="s">
        <v>373</v>
      </c>
      <c r="BN7" s="157" t="s">
        <v>1436</v>
      </c>
      <c r="BO7" s="158" t="s">
        <v>373</v>
      </c>
      <c r="BP7" s="157" t="s">
        <v>1436</v>
      </c>
      <c r="BQ7" s="158" t="s">
        <v>373</v>
      </c>
      <c r="BR7" s="157" t="s">
        <v>1436</v>
      </c>
      <c r="BS7" s="158" t="s">
        <v>373</v>
      </c>
      <c r="BT7" s="157" t="s">
        <v>1436</v>
      </c>
      <c r="BU7" s="158" t="s">
        <v>373</v>
      </c>
      <c r="BV7" s="157" t="s">
        <v>1436</v>
      </c>
      <c r="BW7" s="158" t="s">
        <v>373</v>
      </c>
      <c r="BX7" s="157" t="s">
        <v>1436</v>
      </c>
      <c r="BY7" s="158" t="s">
        <v>373</v>
      </c>
      <c r="BZ7" s="157" t="s">
        <v>1436</v>
      </c>
      <c r="CA7" s="158" t="s">
        <v>373</v>
      </c>
      <c r="CB7" s="162"/>
      <c r="CC7" s="162"/>
      <c r="CD7" s="123"/>
    </row>
    <row r="8" spans="1:82" s="59" customFormat="1" ht="30" customHeight="1">
      <c r="A8" s="56" t="s">
        <v>246</v>
      </c>
      <c r="B8" s="56" t="s">
        <v>246</v>
      </c>
      <c r="C8" s="56" t="s">
        <v>247</v>
      </c>
      <c r="D8" s="56" t="s">
        <v>247</v>
      </c>
      <c r="E8" s="56" t="s">
        <v>248</v>
      </c>
      <c r="F8" s="56" t="s">
        <v>248</v>
      </c>
      <c r="G8" s="56" t="s">
        <v>248</v>
      </c>
      <c r="H8" s="56" t="s">
        <v>248</v>
      </c>
      <c r="I8" s="56" t="s">
        <v>248</v>
      </c>
      <c r="J8" s="56" t="s">
        <v>248</v>
      </c>
      <c r="K8" s="56" t="s">
        <v>248</v>
      </c>
      <c r="L8" s="56" t="s">
        <v>248</v>
      </c>
      <c r="M8" s="56" t="s">
        <v>248</v>
      </c>
      <c r="N8" s="56" t="s">
        <v>248</v>
      </c>
      <c r="O8" s="56" t="s">
        <v>248</v>
      </c>
      <c r="P8" s="56" t="s">
        <v>248</v>
      </c>
      <c r="Q8" s="56" t="s">
        <v>248</v>
      </c>
      <c r="R8" s="56" t="s">
        <v>248</v>
      </c>
      <c r="S8" s="56" t="s">
        <v>248</v>
      </c>
      <c r="T8" s="56" t="s">
        <v>248</v>
      </c>
      <c r="U8" s="56" t="s">
        <v>248</v>
      </c>
      <c r="V8" s="141"/>
      <c r="W8" s="56"/>
      <c r="X8" s="56"/>
      <c r="Y8" s="56"/>
      <c r="Z8" s="56" t="s">
        <v>248</v>
      </c>
      <c r="AA8" s="56" t="s">
        <v>248</v>
      </c>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24" t="s">
        <v>248</v>
      </c>
      <c r="CC8" s="124" t="s">
        <v>248</v>
      </c>
      <c r="CD8" s="125"/>
    </row>
    <row r="9" spans="1:82" s="60" customFormat="1" ht="44.25" customHeight="1">
      <c r="A9" s="30"/>
      <c r="B9" s="30"/>
      <c r="C9" s="15"/>
      <c r="D9" s="15"/>
      <c r="E9" s="15" t="s">
        <v>115</v>
      </c>
      <c r="F9" s="15"/>
      <c r="G9" s="15"/>
      <c r="H9" s="15"/>
      <c r="I9" s="15"/>
      <c r="J9" s="15"/>
      <c r="K9" s="30"/>
      <c r="L9" s="15"/>
      <c r="M9" s="15"/>
      <c r="N9" s="15"/>
      <c r="O9" s="15"/>
      <c r="P9" s="16"/>
      <c r="Q9" s="16"/>
      <c r="R9" s="35"/>
      <c r="S9" s="35"/>
      <c r="T9" s="35"/>
      <c r="U9" s="35"/>
      <c r="V9" s="142"/>
      <c r="W9" s="35"/>
      <c r="X9" s="35"/>
      <c r="Y9" s="35"/>
      <c r="Z9" s="35"/>
      <c r="AA9" s="35"/>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126"/>
      <c r="CC9" s="126"/>
      <c r="CD9" s="127"/>
    </row>
    <row r="10" spans="1:82" ht="144.75" customHeight="1">
      <c r="A10" s="6">
        <v>6</v>
      </c>
      <c r="B10" s="6">
        <v>1</v>
      </c>
      <c r="C10" s="7">
        <f>SUBTOTAL(102,$B$10:B10)</f>
        <v>1</v>
      </c>
      <c r="D10" s="11">
        <v>12</v>
      </c>
      <c r="E10" s="9" t="s">
        <v>1</v>
      </c>
      <c r="F10" s="9" t="s">
        <v>523</v>
      </c>
      <c r="G10" s="9" t="s">
        <v>355</v>
      </c>
      <c r="H10" s="9" t="s">
        <v>253</v>
      </c>
      <c r="I10" s="9" t="s">
        <v>524</v>
      </c>
      <c r="J10" s="9" t="s">
        <v>525</v>
      </c>
      <c r="K10" s="46">
        <v>36</v>
      </c>
      <c r="L10" s="9" t="s">
        <v>526</v>
      </c>
      <c r="M10" s="9" t="s">
        <v>527</v>
      </c>
      <c r="N10" s="9" t="s">
        <v>528</v>
      </c>
      <c r="O10" s="6" t="s">
        <v>0</v>
      </c>
      <c r="P10" s="10">
        <v>1</v>
      </c>
      <c r="Q10" s="10" t="s">
        <v>1434</v>
      </c>
      <c r="R10" s="28">
        <v>3330</v>
      </c>
      <c r="S10" s="47">
        <v>18500</v>
      </c>
      <c r="T10" s="28">
        <v>15750</v>
      </c>
      <c r="U10" s="28">
        <f>T10*R10</f>
        <v>52447500</v>
      </c>
      <c r="V10" s="139">
        <v>0</v>
      </c>
      <c r="W10" s="28"/>
      <c r="X10" s="28"/>
      <c r="Y10" s="28"/>
      <c r="Z10" s="47" t="s">
        <v>1208</v>
      </c>
      <c r="AA10" s="47" t="s">
        <v>488</v>
      </c>
      <c r="AB10" s="32">
        <v>500</v>
      </c>
      <c r="AC10" s="32">
        <f>AB10*S10</f>
        <v>9250000</v>
      </c>
      <c r="AD10" s="32"/>
      <c r="AE10" s="32">
        <f>AD10*S10</f>
        <v>0</v>
      </c>
      <c r="AF10" s="32"/>
      <c r="AG10" s="32">
        <f>AF10*S10</f>
        <v>0</v>
      </c>
      <c r="AH10" s="32"/>
      <c r="AI10" s="32">
        <f>AH10*S10</f>
        <v>0</v>
      </c>
      <c r="AJ10" s="32"/>
      <c r="AK10" s="32">
        <f>AJ10*S10</f>
        <v>0</v>
      </c>
      <c r="AL10" s="28"/>
      <c r="AM10" s="28">
        <f>AL10*S10</f>
        <v>0</v>
      </c>
      <c r="AN10" s="32"/>
      <c r="AO10" s="32">
        <f>AN10*S10</f>
        <v>0</v>
      </c>
      <c r="AP10" s="32"/>
      <c r="AQ10" s="32">
        <f>AP10*S10</f>
        <v>0</v>
      </c>
      <c r="AR10" s="32"/>
      <c r="AS10" s="32">
        <f>AR10*S10</f>
        <v>0</v>
      </c>
      <c r="AT10" s="32">
        <v>300</v>
      </c>
      <c r="AU10" s="32">
        <f>AT10*S10</f>
        <v>5550000</v>
      </c>
      <c r="AV10" s="32"/>
      <c r="AW10" s="32">
        <f>AV10*S10</f>
        <v>0</v>
      </c>
      <c r="AX10" s="32">
        <v>30</v>
      </c>
      <c r="AY10" s="32">
        <f>AX10*S10</f>
        <v>555000</v>
      </c>
      <c r="AZ10" s="32">
        <v>500</v>
      </c>
      <c r="BA10" s="32">
        <f>AZ10*S10</f>
        <v>9250000</v>
      </c>
      <c r="BB10" s="32"/>
      <c r="BC10" s="32">
        <f>BB10*S10</f>
        <v>0</v>
      </c>
      <c r="BD10" s="32">
        <v>1000</v>
      </c>
      <c r="BE10" s="32">
        <f>BD10*S10</f>
        <v>18500000</v>
      </c>
      <c r="BF10" s="32"/>
      <c r="BG10" s="32">
        <f>BF10*S10</f>
        <v>0</v>
      </c>
      <c r="BH10" s="32"/>
      <c r="BI10" s="32">
        <f>BH10*S10</f>
        <v>0</v>
      </c>
      <c r="BJ10" s="32"/>
      <c r="BK10" s="32">
        <f>BJ10*S10</f>
        <v>0</v>
      </c>
      <c r="BL10" s="32"/>
      <c r="BM10" s="32">
        <f>BL10*S10</f>
        <v>0</v>
      </c>
      <c r="BN10" s="32">
        <v>400</v>
      </c>
      <c r="BO10" s="32">
        <f>BN10*S10</f>
        <v>7400000</v>
      </c>
      <c r="BP10" s="32"/>
      <c r="BQ10" s="32">
        <f>BP10*S10</f>
        <v>0</v>
      </c>
      <c r="BR10" s="32"/>
      <c r="BS10" s="32">
        <f>BR10*S10</f>
        <v>0</v>
      </c>
      <c r="BT10" s="32">
        <v>500</v>
      </c>
      <c r="BU10" s="32">
        <f>BT10*S10</f>
        <v>9250000</v>
      </c>
      <c r="BV10" s="32">
        <v>100</v>
      </c>
      <c r="BW10" s="32">
        <f>BV10*S10</f>
        <v>1850000</v>
      </c>
      <c r="BX10" s="32"/>
      <c r="BY10" s="32">
        <f>BX10*S10</f>
        <v>0</v>
      </c>
      <c r="BZ10" s="32"/>
      <c r="CA10" s="32">
        <f>BZ10*S10</f>
        <v>0</v>
      </c>
      <c r="CB10" s="128" t="s">
        <v>1208</v>
      </c>
      <c r="CC10" s="128" t="s">
        <v>488</v>
      </c>
      <c r="CD10" s="127"/>
    </row>
    <row r="11" spans="1:82" s="60" customFormat="1" ht="44.25" customHeight="1">
      <c r="A11" s="30"/>
      <c r="B11" s="17"/>
      <c r="C11" s="61"/>
      <c r="D11" s="15"/>
      <c r="E11" s="18" t="s">
        <v>116</v>
      </c>
      <c r="F11" s="22"/>
      <c r="G11" s="57"/>
      <c r="H11" s="57"/>
      <c r="I11" s="22"/>
      <c r="J11" s="22"/>
      <c r="K11" s="62"/>
      <c r="L11" s="22"/>
      <c r="M11" s="22"/>
      <c r="N11" s="22"/>
      <c r="O11" s="17"/>
      <c r="P11" s="20"/>
      <c r="Q11" s="20"/>
      <c r="R11" s="57"/>
      <c r="S11" s="49"/>
      <c r="T11" s="39"/>
      <c r="U11" s="39"/>
      <c r="V11" s="139">
        <v>0</v>
      </c>
      <c r="W11" s="39"/>
      <c r="X11" s="39"/>
      <c r="Y11" s="39"/>
      <c r="Z11" s="39"/>
      <c r="AA11" s="39"/>
      <c r="AB11" s="33"/>
      <c r="AC11" s="32">
        <f>AB11*S11</f>
        <v>0</v>
      </c>
      <c r="AD11" s="33"/>
      <c r="AE11" s="32">
        <f>AD11*S11</f>
        <v>0</v>
      </c>
      <c r="AF11" s="33"/>
      <c r="AG11" s="32">
        <f>AF11*S11</f>
        <v>0</v>
      </c>
      <c r="AH11" s="33"/>
      <c r="AI11" s="32">
        <f>AH11*S11</f>
        <v>0</v>
      </c>
      <c r="AJ11" s="33"/>
      <c r="AK11" s="32">
        <f>AJ11*S11</f>
        <v>0</v>
      </c>
      <c r="AL11" s="39"/>
      <c r="AM11" s="28">
        <f>AL11*S11</f>
        <v>0</v>
      </c>
      <c r="AN11" s="33"/>
      <c r="AO11" s="32">
        <f>AN11*S11</f>
        <v>0</v>
      </c>
      <c r="AP11" s="33"/>
      <c r="AQ11" s="32">
        <f>AP11*S11</f>
        <v>0</v>
      </c>
      <c r="AR11" s="33"/>
      <c r="AS11" s="32">
        <f>AR11*S11</f>
        <v>0</v>
      </c>
      <c r="AT11" s="33"/>
      <c r="AU11" s="32">
        <f>AT11*S11</f>
        <v>0</v>
      </c>
      <c r="AV11" s="33"/>
      <c r="AW11" s="32">
        <f>AV11*S11</f>
        <v>0</v>
      </c>
      <c r="AX11" s="33"/>
      <c r="AY11" s="32">
        <f>AX11*S11</f>
        <v>0</v>
      </c>
      <c r="AZ11" s="33"/>
      <c r="BA11" s="32">
        <f>AZ11*S11</f>
        <v>0</v>
      </c>
      <c r="BB11" s="33"/>
      <c r="BC11" s="32">
        <f>BB11*S11</f>
        <v>0</v>
      </c>
      <c r="BD11" s="33"/>
      <c r="BE11" s="32">
        <f>BD11*S11</f>
        <v>0</v>
      </c>
      <c r="BF11" s="33"/>
      <c r="BG11" s="32">
        <f>BF11*S11</f>
        <v>0</v>
      </c>
      <c r="BH11" s="33"/>
      <c r="BI11" s="32">
        <f>BH11*S11</f>
        <v>0</v>
      </c>
      <c r="BJ11" s="33"/>
      <c r="BK11" s="32">
        <f>BJ11*S11</f>
        <v>0</v>
      </c>
      <c r="BL11" s="33"/>
      <c r="BM11" s="32">
        <f>BL11*S11</f>
        <v>0</v>
      </c>
      <c r="BN11" s="33"/>
      <c r="BO11" s="32">
        <f>BN11*S11</f>
        <v>0</v>
      </c>
      <c r="BP11" s="33"/>
      <c r="BQ11" s="32">
        <f>BP11*S11</f>
        <v>0</v>
      </c>
      <c r="BR11" s="33"/>
      <c r="BS11" s="32">
        <f>BR11*S11</f>
        <v>0</v>
      </c>
      <c r="BT11" s="33"/>
      <c r="BU11" s="32">
        <f>BT11*S11</f>
        <v>0</v>
      </c>
      <c r="BV11" s="33"/>
      <c r="BW11" s="32">
        <f>BV11*S11</f>
        <v>0</v>
      </c>
      <c r="BX11" s="33"/>
      <c r="BY11" s="32">
        <f>BX11*S11</f>
        <v>0</v>
      </c>
      <c r="BZ11" s="33"/>
      <c r="CA11" s="33"/>
      <c r="CB11" s="129"/>
      <c r="CC11" s="129"/>
      <c r="CD11" s="127"/>
    </row>
    <row r="12" spans="1:82" s="60" customFormat="1" ht="44.25" customHeight="1">
      <c r="A12" s="17"/>
      <c r="B12" s="17"/>
      <c r="C12" s="61"/>
      <c r="D12" s="15"/>
      <c r="E12" s="15" t="s">
        <v>117</v>
      </c>
      <c r="F12" s="22"/>
      <c r="G12" s="22"/>
      <c r="H12" s="22"/>
      <c r="I12" s="22"/>
      <c r="J12" s="22"/>
      <c r="K12" s="62"/>
      <c r="L12" s="22"/>
      <c r="M12" s="22"/>
      <c r="N12" s="22"/>
      <c r="O12" s="17"/>
      <c r="P12" s="20"/>
      <c r="Q12" s="20"/>
      <c r="R12" s="39"/>
      <c r="S12" s="49"/>
      <c r="T12" s="39"/>
      <c r="U12" s="39"/>
      <c r="V12" s="139">
        <v>0</v>
      </c>
      <c r="W12" s="39"/>
      <c r="X12" s="39"/>
      <c r="Y12" s="39"/>
      <c r="Z12" s="39"/>
      <c r="AA12" s="39"/>
      <c r="AB12" s="33"/>
      <c r="AC12" s="32">
        <f>AB12*S12</f>
        <v>0</v>
      </c>
      <c r="AD12" s="33"/>
      <c r="AE12" s="32">
        <f>AD12*S12</f>
        <v>0</v>
      </c>
      <c r="AF12" s="33"/>
      <c r="AG12" s="32">
        <f>AF12*S12</f>
        <v>0</v>
      </c>
      <c r="AH12" s="33"/>
      <c r="AI12" s="32">
        <f>AH12*S12</f>
        <v>0</v>
      </c>
      <c r="AJ12" s="33"/>
      <c r="AK12" s="32">
        <f>AJ12*S12</f>
        <v>0</v>
      </c>
      <c r="AL12" s="39"/>
      <c r="AM12" s="28">
        <f>AL12*S12</f>
        <v>0</v>
      </c>
      <c r="AN12" s="33"/>
      <c r="AO12" s="32">
        <f>AN12*S12</f>
        <v>0</v>
      </c>
      <c r="AP12" s="33"/>
      <c r="AQ12" s="32">
        <f>AP12*S12</f>
        <v>0</v>
      </c>
      <c r="AR12" s="33"/>
      <c r="AS12" s="32">
        <f>AR12*S12</f>
        <v>0</v>
      </c>
      <c r="AT12" s="33"/>
      <c r="AU12" s="32">
        <f>AT12*S12</f>
        <v>0</v>
      </c>
      <c r="AV12" s="33"/>
      <c r="AW12" s="32">
        <f>AV12*S12</f>
        <v>0</v>
      </c>
      <c r="AX12" s="33"/>
      <c r="AY12" s="32">
        <f>AX12*S12</f>
        <v>0</v>
      </c>
      <c r="AZ12" s="33"/>
      <c r="BA12" s="32">
        <f>AZ12*S12</f>
        <v>0</v>
      </c>
      <c r="BB12" s="33"/>
      <c r="BC12" s="32">
        <f>BB12*S12</f>
        <v>0</v>
      </c>
      <c r="BD12" s="33"/>
      <c r="BE12" s="32">
        <f>BD12*S12</f>
        <v>0</v>
      </c>
      <c r="BF12" s="33"/>
      <c r="BG12" s="32">
        <f>BF12*S12</f>
        <v>0</v>
      </c>
      <c r="BH12" s="33"/>
      <c r="BI12" s="32">
        <f>BH12*S12</f>
        <v>0</v>
      </c>
      <c r="BJ12" s="33"/>
      <c r="BK12" s="32">
        <f>BJ12*S12</f>
        <v>0</v>
      </c>
      <c r="BL12" s="33"/>
      <c r="BM12" s="32">
        <f>BL12*S12</f>
        <v>0</v>
      </c>
      <c r="BN12" s="33"/>
      <c r="BO12" s="32">
        <f>BN12*S12</f>
        <v>0</v>
      </c>
      <c r="BP12" s="33"/>
      <c r="BQ12" s="32">
        <f>BP12*S12</f>
        <v>0</v>
      </c>
      <c r="BR12" s="33"/>
      <c r="BS12" s="32">
        <f>BR12*S12</f>
        <v>0</v>
      </c>
      <c r="BT12" s="33"/>
      <c r="BU12" s="32">
        <f>BT12*S12</f>
        <v>0</v>
      </c>
      <c r="BV12" s="33"/>
      <c r="BW12" s="32">
        <f>BV12*S12</f>
        <v>0</v>
      </c>
      <c r="BX12" s="33"/>
      <c r="BY12" s="32">
        <f>BX12*S12</f>
        <v>0</v>
      </c>
      <c r="BZ12" s="33"/>
      <c r="CA12" s="33"/>
      <c r="CB12" s="129"/>
      <c r="CC12" s="129"/>
      <c r="CD12" s="127"/>
    </row>
    <row r="13" spans="1:82" ht="78.75" customHeight="1">
      <c r="A13" s="6">
        <v>18</v>
      </c>
      <c r="B13" s="6">
        <v>4</v>
      </c>
      <c r="C13" s="7">
        <f>SUBTOTAL(102,$B$10:B13)</f>
        <v>2</v>
      </c>
      <c r="D13" s="11">
        <v>28</v>
      </c>
      <c r="E13" s="9" t="s">
        <v>2</v>
      </c>
      <c r="F13" s="9" t="s">
        <v>529</v>
      </c>
      <c r="G13" s="9" t="s">
        <v>362</v>
      </c>
      <c r="H13" s="9" t="s">
        <v>256</v>
      </c>
      <c r="I13" s="9" t="s">
        <v>356</v>
      </c>
      <c r="J13" s="9" t="s">
        <v>530</v>
      </c>
      <c r="K13" s="46">
        <v>36</v>
      </c>
      <c r="L13" s="9" t="s">
        <v>432</v>
      </c>
      <c r="M13" s="9" t="s">
        <v>531</v>
      </c>
      <c r="N13" s="9" t="s">
        <v>532</v>
      </c>
      <c r="O13" s="6" t="s">
        <v>3</v>
      </c>
      <c r="P13" s="10">
        <v>3</v>
      </c>
      <c r="Q13" s="10" t="s">
        <v>1434</v>
      </c>
      <c r="R13" s="28">
        <v>55200</v>
      </c>
      <c r="S13" s="47">
        <v>4500</v>
      </c>
      <c r="T13" s="28">
        <v>4500</v>
      </c>
      <c r="U13" s="28">
        <f aca="true" t="shared" si="0" ref="U13:U26">T13*R13</f>
        <v>248400000</v>
      </c>
      <c r="V13" s="139">
        <v>4980</v>
      </c>
      <c r="W13" s="28"/>
      <c r="X13" s="28"/>
      <c r="Y13" s="28"/>
      <c r="Z13" s="47" t="s">
        <v>1209</v>
      </c>
      <c r="AA13" s="47" t="s">
        <v>1178</v>
      </c>
      <c r="AB13" s="32">
        <v>20000</v>
      </c>
      <c r="AC13" s="32">
        <f>AB13*S13</f>
        <v>90000000</v>
      </c>
      <c r="AD13" s="32"/>
      <c r="AE13" s="32">
        <f>AD13*S13</f>
        <v>0</v>
      </c>
      <c r="AF13" s="32"/>
      <c r="AG13" s="32">
        <f>AF13*S13</f>
        <v>0</v>
      </c>
      <c r="AH13" s="32"/>
      <c r="AI13" s="32">
        <f>AH13*S13</f>
        <v>0</v>
      </c>
      <c r="AJ13" s="32"/>
      <c r="AK13" s="32">
        <f>AJ13*S13</f>
        <v>0</v>
      </c>
      <c r="AL13" s="28"/>
      <c r="AM13" s="28">
        <f>AL13*S13</f>
        <v>0</v>
      </c>
      <c r="AN13" s="32"/>
      <c r="AO13" s="32">
        <f>AN13*S13</f>
        <v>0</v>
      </c>
      <c r="AP13" s="32">
        <v>200</v>
      </c>
      <c r="AQ13" s="32">
        <f>AP13*S13</f>
        <v>900000</v>
      </c>
      <c r="AR13" s="32"/>
      <c r="AS13" s="32">
        <f>AR13*S13</f>
        <v>0</v>
      </c>
      <c r="AT13" s="32"/>
      <c r="AU13" s="32">
        <f>AT13*S13</f>
        <v>0</v>
      </c>
      <c r="AV13" s="32">
        <v>15000</v>
      </c>
      <c r="AW13" s="32">
        <f>AV13*S13</f>
        <v>67500000</v>
      </c>
      <c r="AX13" s="32">
        <v>10000</v>
      </c>
      <c r="AY13" s="32">
        <f>AX13*S13</f>
        <v>45000000</v>
      </c>
      <c r="AZ13" s="32"/>
      <c r="BA13" s="32">
        <f>AZ13*S13</f>
        <v>0</v>
      </c>
      <c r="BB13" s="32"/>
      <c r="BC13" s="32">
        <f>BB13*S13</f>
        <v>0</v>
      </c>
      <c r="BD13" s="32"/>
      <c r="BE13" s="32">
        <f>BD13*S13</f>
        <v>0</v>
      </c>
      <c r="BF13" s="32">
        <v>5000</v>
      </c>
      <c r="BG13" s="32">
        <f>BF13*S13</f>
        <v>22500000</v>
      </c>
      <c r="BH13" s="32"/>
      <c r="BI13" s="32">
        <f>BH13*S13</f>
        <v>0</v>
      </c>
      <c r="BJ13" s="32"/>
      <c r="BK13" s="32">
        <f>BJ13*S13</f>
        <v>0</v>
      </c>
      <c r="BL13" s="32"/>
      <c r="BM13" s="32">
        <f>BL13*S13</f>
        <v>0</v>
      </c>
      <c r="BN13" s="32"/>
      <c r="BO13" s="32">
        <f>BN13*S13</f>
        <v>0</v>
      </c>
      <c r="BP13" s="32"/>
      <c r="BQ13" s="32">
        <f>BP13*S13</f>
        <v>0</v>
      </c>
      <c r="BR13" s="32"/>
      <c r="BS13" s="32">
        <f>BR13*S13</f>
        <v>0</v>
      </c>
      <c r="BT13" s="32">
        <v>5000</v>
      </c>
      <c r="BU13" s="32">
        <f>BT13*S13</f>
        <v>22500000</v>
      </c>
      <c r="BV13" s="32"/>
      <c r="BW13" s="32">
        <f>BV13*S13</f>
        <v>0</v>
      </c>
      <c r="BX13" s="32"/>
      <c r="BY13" s="32">
        <f>BX13*S13</f>
        <v>0</v>
      </c>
      <c r="BZ13" s="32"/>
      <c r="CA13" s="32"/>
      <c r="CB13" s="128" t="s">
        <v>1209</v>
      </c>
      <c r="CC13" s="128" t="s">
        <v>1178</v>
      </c>
      <c r="CD13" s="127"/>
    </row>
    <row r="14" spans="1:82" ht="99" customHeight="1">
      <c r="A14" s="6">
        <v>21</v>
      </c>
      <c r="B14" s="6">
        <v>5</v>
      </c>
      <c r="C14" s="7">
        <f>SUBTOTAL(102,$B$10:B14)</f>
        <v>3</v>
      </c>
      <c r="D14" s="11">
        <v>30</v>
      </c>
      <c r="E14" s="9" t="s">
        <v>4</v>
      </c>
      <c r="F14" s="9" t="s">
        <v>533</v>
      </c>
      <c r="G14" s="9" t="s">
        <v>355</v>
      </c>
      <c r="H14" s="9" t="s">
        <v>257</v>
      </c>
      <c r="I14" s="9" t="s">
        <v>524</v>
      </c>
      <c r="J14" s="9" t="s">
        <v>534</v>
      </c>
      <c r="K14" s="46">
        <v>36</v>
      </c>
      <c r="L14" s="9" t="s">
        <v>433</v>
      </c>
      <c r="M14" s="9" t="s">
        <v>535</v>
      </c>
      <c r="N14" s="9" t="s">
        <v>528</v>
      </c>
      <c r="O14" s="6" t="s">
        <v>0</v>
      </c>
      <c r="P14" s="10">
        <v>1</v>
      </c>
      <c r="Q14" s="10" t="s">
        <v>1434</v>
      </c>
      <c r="R14" s="28">
        <v>32000</v>
      </c>
      <c r="S14" s="47">
        <v>8000</v>
      </c>
      <c r="T14" s="28">
        <v>8000</v>
      </c>
      <c r="U14" s="28">
        <f t="shared" si="0"/>
        <v>256000000</v>
      </c>
      <c r="V14" s="139">
        <v>2000</v>
      </c>
      <c r="W14" s="28"/>
      <c r="X14" s="28"/>
      <c r="Y14" s="28"/>
      <c r="Z14" s="47" t="s">
        <v>1210</v>
      </c>
      <c r="AA14" s="47" t="s">
        <v>1179</v>
      </c>
      <c r="AB14" s="32">
        <v>1000</v>
      </c>
      <c r="AC14" s="32">
        <f>AB14*S14</f>
        <v>8000000</v>
      </c>
      <c r="AD14" s="32"/>
      <c r="AE14" s="32">
        <f>AD14*S14</f>
        <v>0</v>
      </c>
      <c r="AF14" s="32"/>
      <c r="AG14" s="32">
        <f>AF14*S14</f>
        <v>0</v>
      </c>
      <c r="AH14" s="32"/>
      <c r="AI14" s="32">
        <f>AH14*S14</f>
        <v>0</v>
      </c>
      <c r="AJ14" s="32"/>
      <c r="AK14" s="32">
        <f>AJ14*S14</f>
        <v>0</v>
      </c>
      <c r="AL14" s="139"/>
      <c r="AM14" s="28">
        <f>AL14*S14</f>
        <v>0</v>
      </c>
      <c r="AN14" s="32"/>
      <c r="AO14" s="32">
        <f>AN14*S14</f>
        <v>0</v>
      </c>
      <c r="AP14" s="32">
        <v>3400</v>
      </c>
      <c r="AQ14" s="32">
        <f>AP14*S14</f>
        <v>27200000</v>
      </c>
      <c r="AR14" s="32">
        <v>3000</v>
      </c>
      <c r="AS14" s="32">
        <f>AR14*S14</f>
        <v>24000000</v>
      </c>
      <c r="AT14" s="32"/>
      <c r="AU14" s="32">
        <f>AT14*S14</f>
        <v>0</v>
      </c>
      <c r="AV14" s="32"/>
      <c r="AW14" s="32">
        <f>AV14*S14</f>
        <v>0</v>
      </c>
      <c r="AX14" s="32">
        <v>1000</v>
      </c>
      <c r="AY14" s="32">
        <f>AX14*S14</f>
        <v>8000000</v>
      </c>
      <c r="AZ14" s="32"/>
      <c r="BA14" s="32">
        <f>AZ14*S14</f>
        <v>0</v>
      </c>
      <c r="BB14" s="32">
        <v>20000</v>
      </c>
      <c r="BC14" s="32">
        <f>BB14*S14</f>
        <v>160000000</v>
      </c>
      <c r="BD14" s="32">
        <v>2000</v>
      </c>
      <c r="BE14" s="32">
        <f>BD14*S14</f>
        <v>16000000</v>
      </c>
      <c r="BF14" s="32"/>
      <c r="BG14" s="32">
        <f>BF14*S14</f>
        <v>0</v>
      </c>
      <c r="BH14" s="32"/>
      <c r="BI14" s="32">
        <f>BH14*S14</f>
        <v>0</v>
      </c>
      <c r="BJ14" s="32">
        <v>500</v>
      </c>
      <c r="BK14" s="32">
        <f>BJ14*S14</f>
        <v>4000000</v>
      </c>
      <c r="BL14" s="32">
        <v>1000</v>
      </c>
      <c r="BM14" s="32">
        <f>BL14*S14</f>
        <v>8000000</v>
      </c>
      <c r="BN14" s="32"/>
      <c r="BO14" s="32">
        <f>BN14*S14</f>
        <v>0</v>
      </c>
      <c r="BP14" s="32"/>
      <c r="BQ14" s="32">
        <f>BP14*S14</f>
        <v>0</v>
      </c>
      <c r="BR14" s="32"/>
      <c r="BS14" s="32">
        <f>BR14*S14</f>
        <v>0</v>
      </c>
      <c r="BT14" s="32"/>
      <c r="BU14" s="32">
        <f>BT14*S14</f>
        <v>0</v>
      </c>
      <c r="BV14" s="32"/>
      <c r="BW14" s="32">
        <f>BV14*S14</f>
        <v>0</v>
      </c>
      <c r="BX14" s="32"/>
      <c r="BY14" s="32">
        <f>BX14*S14</f>
        <v>0</v>
      </c>
      <c r="BZ14" s="32"/>
      <c r="CA14" s="32"/>
      <c r="CB14" s="128" t="s">
        <v>1210</v>
      </c>
      <c r="CC14" s="128" t="s">
        <v>1179</v>
      </c>
      <c r="CD14" s="127"/>
    </row>
    <row r="15" spans="1:82" ht="87.75" customHeight="1">
      <c r="A15" s="6">
        <v>23</v>
      </c>
      <c r="B15" s="6">
        <v>7</v>
      </c>
      <c r="C15" s="7">
        <f>SUBTOTAL(102,$B$10:B15)</f>
        <v>4</v>
      </c>
      <c r="D15" s="11">
        <v>30</v>
      </c>
      <c r="E15" s="9" t="s">
        <v>4</v>
      </c>
      <c r="F15" s="9" t="s">
        <v>536</v>
      </c>
      <c r="G15" s="9" t="s">
        <v>363</v>
      </c>
      <c r="H15" s="9" t="s">
        <v>256</v>
      </c>
      <c r="I15" s="9" t="s">
        <v>344</v>
      </c>
      <c r="J15" s="9" t="s">
        <v>537</v>
      </c>
      <c r="K15" s="46">
        <v>24</v>
      </c>
      <c r="L15" s="9" t="s">
        <v>538</v>
      </c>
      <c r="M15" s="9" t="s">
        <v>539</v>
      </c>
      <c r="N15" s="9" t="s">
        <v>540</v>
      </c>
      <c r="O15" s="6" t="s">
        <v>3</v>
      </c>
      <c r="P15" s="10">
        <v>2</v>
      </c>
      <c r="Q15" s="10" t="s">
        <v>1434</v>
      </c>
      <c r="R15" s="28">
        <v>2100</v>
      </c>
      <c r="S15" s="47">
        <v>12600</v>
      </c>
      <c r="T15" s="28">
        <v>11500</v>
      </c>
      <c r="U15" s="28">
        <f t="shared" si="0"/>
        <v>24150000</v>
      </c>
      <c r="V15" s="139">
        <v>0</v>
      </c>
      <c r="W15" s="28"/>
      <c r="X15" s="28"/>
      <c r="Y15" s="28"/>
      <c r="Z15" s="47" t="s">
        <v>1209</v>
      </c>
      <c r="AA15" s="47" t="s">
        <v>1178</v>
      </c>
      <c r="AB15" s="32"/>
      <c r="AC15" s="32">
        <f>AB15*S15</f>
        <v>0</v>
      </c>
      <c r="AD15" s="32"/>
      <c r="AE15" s="32">
        <f>AD15*S15</f>
        <v>0</v>
      </c>
      <c r="AF15" s="32"/>
      <c r="AG15" s="32">
        <f>AF15*S15</f>
        <v>0</v>
      </c>
      <c r="AH15" s="32"/>
      <c r="AI15" s="32">
        <f>AH15*S15</f>
        <v>0</v>
      </c>
      <c r="AJ15" s="32">
        <v>100</v>
      </c>
      <c r="AK15" s="32">
        <f>AJ15*S15</f>
        <v>1260000</v>
      </c>
      <c r="AL15" s="28"/>
      <c r="AM15" s="28">
        <f>AL15*S15</f>
        <v>0</v>
      </c>
      <c r="AN15" s="32"/>
      <c r="AO15" s="32">
        <f>AN15*S15</f>
        <v>0</v>
      </c>
      <c r="AP15" s="32"/>
      <c r="AQ15" s="32">
        <f>AP15*S15</f>
        <v>0</v>
      </c>
      <c r="AR15" s="32"/>
      <c r="AS15" s="32">
        <f>AR15*S15</f>
        <v>0</v>
      </c>
      <c r="AT15" s="32">
        <v>2000</v>
      </c>
      <c r="AU15" s="32">
        <f>AT15*S15</f>
        <v>25200000</v>
      </c>
      <c r="AV15" s="32"/>
      <c r="AW15" s="32">
        <f>AV15*S15</f>
        <v>0</v>
      </c>
      <c r="AX15" s="32"/>
      <c r="AY15" s="32">
        <f>AX15*S15</f>
        <v>0</v>
      </c>
      <c r="AZ15" s="32"/>
      <c r="BA15" s="32">
        <f>AZ15*S15</f>
        <v>0</v>
      </c>
      <c r="BB15" s="32"/>
      <c r="BC15" s="32">
        <f>BB15*S15</f>
        <v>0</v>
      </c>
      <c r="BD15" s="32"/>
      <c r="BE15" s="32">
        <f>BD15*S15</f>
        <v>0</v>
      </c>
      <c r="BF15" s="32"/>
      <c r="BG15" s="32">
        <f>BF15*S15</f>
        <v>0</v>
      </c>
      <c r="BH15" s="32"/>
      <c r="BI15" s="32">
        <f>BH15*S15</f>
        <v>0</v>
      </c>
      <c r="BJ15" s="32"/>
      <c r="BK15" s="32">
        <f>BJ15*S15</f>
        <v>0</v>
      </c>
      <c r="BL15" s="32"/>
      <c r="BM15" s="32">
        <f>BL15*S15</f>
        <v>0</v>
      </c>
      <c r="BN15" s="32"/>
      <c r="BO15" s="32">
        <f>BN15*S15</f>
        <v>0</v>
      </c>
      <c r="BP15" s="32"/>
      <c r="BQ15" s="32">
        <f>BP15*S15</f>
        <v>0</v>
      </c>
      <c r="BR15" s="32"/>
      <c r="BS15" s="32">
        <f>BR15*S15</f>
        <v>0</v>
      </c>
      <c r="BT15" s="32"/>
      <c r="BU15" s="32">
        <f>BT15*S15</f>
        <v>0</v>
      </c>
      <c r="BV15" s="32"/>
      <c r="BW15" s="32">
        <f>BV15*S15</f>
        <v>0</v>
      </c>
      <c r="BX15" s="32"/>
      <c r="BY15" s="32">
        <f>BX15*S15</f>
        <v>0</v>
      </c>
      <c r="BZ15" s="32"/>
      <c r="CA15" s="32"/>
      <c r="CB15" s="128" t="s">
        <v>1209</v>
      </c>
      <c r="CC15" s="128" t="s">
        <v>1178</v>
      </c>
      <c r="CD15" s="127"/>
    </row>
    <row r="16" spans="1:82" s="76" customFormat="1" ht="202.5" customHeight="1">
      <c r="A16" s="65">
        <v>1</v>
      </c>
      <c r="B16" s="65">
        <v>8</v>
      </c>
      <c r="C16" s="66">
        <v>5</v>
      </c>
      <c r="D16" s="67" t="s">
        <v>1293</v>
      </c>
      <c r="E16" s="68" t="s">
        <v>1294</v>
      </c>
      <c r="F16" s="69" t="s">
        <v>1295</v>
      </c>
      <c r="G16" s="69" t="s">
        <v>362</v>
      </c>
      <c r="H16" s="68" t="s">
        <v>260</v>
      </c>
      <c r="I16" s="68" t="s">
        <v>1296</v>
      </c>
      <c r="J16" s="68" t="s">
        <v>1297</v>
      </c>
      <c r="K16" s="70">
        <v>36</v>
      </c>
      <c r="L16" s="68" t="s">
        <v>1298</v>
      </c>
      <c r="M16" s="68" t="s">
        <v>1299</v>
      </c>
      <c r="N16" s="68" t="s">
        <v>528</v>
      </c>
      <c r="O16" s="71" t="s">
        <v>3</v>
      </c>
      <c r="P16" s="71"/>
      <c r="Q16" s="121" t="s">
        <v>1435</v>
      </c>
      <c r="R16" s="72">
        <v>7000</v>
      </c>
      <c r="S16" s="72">
        <v>14223</v>
      </c>
      <c r="T16" s="72">
        <v>14222</v>
      </c>
      <c r="U16" s="72">
        <f t="shared" si="0"/>
        <v>99554000</v>
      </c>
      <c r="V16" s="139">
        <v>0</v>
      </c>
      <c r="W16" s="72"/>
      <c r="X16" s="72"/>
      <c r="Y16" s="72"/>
      <c r="Z16" s="73" t="s">
        <v>1207</v>
      </c>
      <c r="AA16" s="74" t="s">
        <v>1300</v>
      </c>
      <c r="AB16" s="69">
        <v>2000</v>
      </c>
      <c r="AC16" s="32">
        <f>AB16*S16</f>
        <v>28446000</v>
      </c>
      <c r="AD16" s="69"/>
      <c r="AE16" s="32">
        <f>AD16*S16</f>
        <v>0</v>
      </c>
      <c r="AF16" s="69"/>
      <c r="AG16" s="32">
        <f>AF16*S16</f>
        <v>0</v>
      </c>
      <c r="AH16" s="69"/>
      <c r="AI16" s="32">
        <f>AH16*S16</f>
        <v>0</v>
      </c>
      <c r="AJ16" s="69"/>
      <c r="AK16" s="32">
        <f>AJ16*S16</f>
        <v>0</v>
      </c>
      <c r="AL16" s="72"/>
      <c r="AM16" s="28">
        <f>AL16*S16</f>
        <v>0</v>
      </c>
      <c r="AN16" s="69"/>
      <c r="AO16" s="32">
        <f>AN16*S16</f>
        <v>0</v>
      </c>
      <c r="AP16" s="69"/>
      <c r="AQ16" s="32">
        <f>AP16*S16</f>
        <v>0</v>
      </c>
      <c r="AR16" s="69"/>
      <c r="AS16" s="32">
        <f>AR16*S16</f>
        <v>0</v>
      </c>
      <c r="AT16" s="69"/>
      <c r="AU16" s="32">
        <f>AT16*S16</f>
        <v>0</v>
      </c>
      <c r="AV16" s="69"/>
      <c r="AW16" s="32">
        <f>AV16*S16</f>
        <v>0</v>
      </c>
      <c r="AX16" s="69"/>
      <c r="AY16" s="32">
        <f>AX16*S16</f>
        <v>0</v>
      </c>
      <c r="AZ16" s="69"/>
      <c r="BA16" s="32">
        <f>AZ16*S16</f>
        <v>0</v>
      </c>
      <c r="BB16" s="69"/>
      <c r="BC16" s="32">
        <f>BB16*S16</f>
        <v>0</v>
      </c>
      <c r="BD16" s="69"/>
      <c r="BE16" s="32">
        <f>BD16*S16</f>
        <v>0</v>
      </c>
      <c r="BF16" s="69"/>
      <c r="BG16" s="32">
        <f>BF16*S16</f>
        <v>0</v>
      </c>
      <c r="BH16" s="69">
        <v>5000</v>
      </c>
      <c r="BI16" s="32">
        <f>BH16*S16</f>
        <v>71115000</v>
      </c>
      <c r="BJ16" s="69"/>
      <c r="BK16" s="32">
        <f>BJ16*S16</f>
        <v>0</v>
      </c>
      <c r="BL16" s="69"/>
      <c r="BM16" s="32">
        <f>BL16*S16</f>
        <v>0</v>
      </c>
      <c r="BN16" s="69"/>
      <c r="BO16" s="32">
        <f>BN16*S16</f>
        <v>0</v>
      </c>
      <c r="BP16" s="69"/>
      <c r="BQ16" s="32">
        <f>BP16*S16</f>
        <v>0</v>
      </c>
      <c r="BR16" s="69"/>
      <c r="BS16" s="32">
        <f>BR16*S16</f>
        <v>0</v>
      </c>
      <c r="BT16" s="75"/>
      <c r="BU16" s="32">
        <f>BT16*S16</f>
        <v>0</v>
      </c>
      <c r="BV16" s="75"/>
      <c r="BW16" s="32">
        <f>BV16*S16</f>
        <v>0</v>
      </c>
      <c r="BX16" s="75"/>
      <c r="BY16" s="32">
        <f>BX16*S16</f>
        <v>0</v>
      </c>
      <c r="BZ16" s="75"/>
      <c r="CA16" s="75"/>
      <c r="CB16" s="130" t="s">
        <v>1207</v>
      </c>
      <c r="CC16" s="131" t="s">
        <v>1300</v>
      </c>
      <c r="CD16" s="132"/>
    </row>
    <row r="17" spans="1:82" ht="202.5" customHeight="1">
      <c r="A17" s="6">
        <v>31</v>
      </c>
      <c r="B17" s="6">
        <v>9</v>
      </c>
      <c r="C17" s="7">
        <f>SUBTOTAL(102,$B$10:B17)</f>
        <v>6</v>
      </c>
      <c r="D17" s="11">
        <v>37</v>
      </c>
      <c r="E17" s="9" t="s">
        <v>5</v>
      </c>
      <c r="F17" s="9" t="s">
        <v>541</v>
      </c>
      <c r="G17" s="9" t="s">
        <v>362</v>
      </c>
      <c r="H17" s="9" t="s">
        <v>245</v>
      </c>
      <c r="I17" s="9" t="s">
        <v>542</v>
      </c>
      <c r="J17" s="9" t="s">
        <v>543</v>
      </c>
      <c r="K17" s="46">
        <v>36</v>
      </c>
      <c r="L17" s="9" t="s">
        <v>434</v>
      </c>
      <c r="M17" s="9" t="s">
        <v>544</v>
      </c>
      <c r="N17" s="9" t="s">
        <v>532</v>
      </c>
      <c r="O17" s="6" t="s">
        <v>8</v>
      </c>
      <c r="P17" s="10">
        <v>3</v>
      </c>
      <c r="Q17" s="10" t="s">
        <v>1434</v>
      </c>
      <c r="R17" s="28">
        <v>3200</v>
      </c>
      <c r="S17" s="47">
        <v>2680</v>
      </c>
      <c r="T17" s="28">
        <v>2680</v>
      </c>
      <c r="U17" s="28">
        <f t="shared" si="0"/>
        <v>8576000</v>
      </c>
      <c r="V17" s="139">
        <v>0</v>
      </c>
      <c r="W17" s="28"/>
      <c r="X17" s="28"/>
      <c r="Y17" s="28"/>
      <c r="Z17" s="47" t="s">
        <v>1209</v>
      </c>
      <c r="AA17" s="47" t="s">
        <v>1178</v>
      </c>
      <c r="AB17" s="32">
        <v>2000</v>
      </c>
      <c r="AC17" s="32">
        <f>AB17*S17</f>
        <v>5360000</v>
      </c>
      <c r="AD17" s="32"/>
      <c r="AE17" s="32">
        <f>AD17*S17</f>
        <v>0</v>
      </c>
      <c r="AF17" s="32">
        <v>1000</v>
      </c>
      <c r="AG17" s="32">
        <f>AF17*S17</f>
        <v>2680000</v>
      </c>
      <c r="AH17" s="32"/>
      <c r="AI17" s="32">
        <f>AH17*S17</f>
        <v>0</v>
      </c>
      <c r="AJ17" s="32"/>
      <c r="AK17" s="32">
        <f>AJ17*S17</f>
        <v>0</v>
      </c>
      <c r="AL17" s="28"/>
      <c r="AM17" s="28">
        <f>AL17*S17</f>
        <v>0</v>
      </c>
      <c r="AN17" s="32"/>
      <c r="AO17" s="32">
        <f>AN17*S17</f>
        <v>0</v>
      </c>
      <c r="AP17" s="32">
        <v>200</v>
      </c>
      <c r="AQ17" s="32">
        <f>AP17*S17</f>
        <v>536000</v>
      </c>
      <c r="AR17" s="32"/>
      <c r="AS17" s="32">
        <f>AR17*S17</f>
        <v>0</v>
      </c>
      <c r="AT17" s="32"/>
      <c r="AU17" s="32">
        <f>AT17*S17</f>
        <v>0</v>
      </c>
      <c r="AV17" s="32"/>
      <c r="AW17" s="32">
        <f>AV17*S17</f>
        <v>0</v>
      </c>
      <c r="AX17" s="32"/>
      <c r="AY17" s="32">
        <f>AX17*S17</f>
        <v>0</v>
      </c>
      <c r="AZ17" s="32"/>
      <c r="BA17" s="32">
        <f>AZ17*S17</f>
        <v>0</v>
      </c>
      <c r="BB17" s="32"/>
      <c r="BC17" s="32">
        <f>BB17*S17</f>
        <v>0</v>
      </c>
      <c r="BD17" s="32"/>
      <c r="BE17" s="32">
        <f>BD17*S17</f>
        <v>0</v>
      </c>
      <c r="BF17" s="32"/>
      <c r="BG17" s="32">
        <f>BF17*S17</f>
        <v>0</v>
      </c>
      <c r="BH17" s="32"/>
      <c r="BI17" s="32">
        <f>BH17*S17</f>
        <v>0</v>
      </c>
      <c r="BJ17" s="32"/>
      <c r="BK17" s="32">
        <f>BJ17*S17</f>
        <v>0</v>
      </c>
      <c r="BL17" s="32"/>
      <c r="BM17" s="32">
        <f>BL17*S17</f>
        <v>0</v>
      </c>
      <c r="BN17" s="32"/>
      <c r="BO17" s="32">
        <f>BN17*S17</f>
        <v>0</v>
      </c>
      <c r="BP17" s="32"/>
      <c r="BQ17" s="32">
        <f>BP17*S17</f>
        <v>0</v>
      </c>
      <c r="BR17" s="32"/>
      <c r="BS17" s="32">
        <f>BR17*S17</f>
        <v>0</v>
      </c>
      <c r="BT17" s="32"/>
      <c r="BU17" s="32">
        <f>BT17*S17</f>
        <v>0</v>
      </c>
      <c r="BV17" s="32"/>
      <c r="BW17" s="32">
        <f>BV17*S17</f>
        <v>0</v>
      </c>
      <c r="BX17" s="32"/>
      <c r="BY17" s="32">
        <f>BX17*S17</f>
        <v>0</v>
      </c>
      <c r="BZ17" s="32"/>
      <c r="CA17" s="32"/>
      <c r="CB17" s="128" t="s">
        <v>1209</v>
      </c>
      <c r="CC17" s="128" t="s">
        <v>1178</v>
      </c>
      <c r="CD17" s="127"/>
    </row>
    <row r="18" spans="1:82" ht="89.25" customHeight="1">
      <c r="A18" s="6">
        <v>32</v>
      </c>
      <c r="B18" s="6">
        <v>10</v>
      </c>
      <c r="C18" s="7">
        <f>SUBTOTAL(102,$B$10:B18)</f>
        <v>7</v>
      </c>
      <c r="D18" s="11">
        <v>37</v>
      </c>
      <c r="E18" s="9" t="s">
        <v>5</v>
      </c>
      <c r="F18" s="9" t="s">
        <v>545</v>
      </c>
      <c r="G18" s="9" t="s">
        <v>362</v>
      </c>
      <c r="H18" s="9" t="s">
        <v>259</v>
      </c>
      <c r="I18" s="9" t="s">
        <v>546</v>
      </c>
      <c r="J18" s="9" t="s">
        <v>547</v>
      </c>
      <c r="K18" s="46">
        <v>36</v>
      </c>
      <c r="L18" s="9" t="s">
        <v>435</v>
      </c>
      <c r="M18" s="9" t="s">
        <v>548</v>
      </c>
      <c r="N18" s="9" t="s">
        <v>549</v>
      </c>
      <c r="O18" s="6" t="s">
        <v>3</v>
      </c>
      <c r="P18" s="10">
        <v>3</v>
      </c>
      <c r="Q18" s="10" t="s">
        <v>1434</v>
      </c>
      <c r="R18" s="28">
        <v>20000</v>
      </c>
      <c r="S18" s="47">
        <v>600</v>
      </c>
      <c r="T18" s="28">
        <v>315</v>
      </c>
      <c r="U18" s="28">
        <f t="shared" si="0"/>
        <v>6300000</v>
      </c>
      <c r="V18" s="139">
        <v>0</v>
      </c>
      <c r="W18" s="28"/>
      <c r="X18" s="28"/>
      <c r="Y18" s="28"/>
      <c r="Z18" s="47" t="s">
        <v>1211</v>
      </c>
      <c r="AA18" s="47" t="s">
        <v>1180</v>
      </c>
      <c r="AB18" s="32"/>
      <c r="AC18" s="32">
        <f>AB18*S18</f>
        <v>0</v>
      </c>
      <c r="AD18" s="32"/>
      <c r="AE18" s="32">
        <f>AD18*S18</f>
        <v>0</v>
      </c>
      <c r="AF18" s="32"/>
      <c r="AG18" s="32">
        <f>AF18*S18</f>
        <v>0</v>
      </c>
      <c r="AH18" s="32"/>
      <c r="AI18" s="32">
        <f>AH18*S18</f>
        <v>0</v>
      </c>
      <c r="AJ18" s="32">
        <v>10000</v>
      </c>
      <c r="AK18" s="32">
        <f>AJ18*S18</f>
        <v>6000000</v>
      </c>
      <c r="AL18" s="28"/>
      <c r="AM18" s="28">
        <f>AL18*S18</f>
        <v>0</v>
      </c>
      <c r="AN18" s="32"/>
      <c r="AO18" s="32">
        <f>AN18*S18</f>
        <v>0</v>
      </c>
      <c r="AP18" s="32">
        <v>2000</v>
      </c>
      <c r="AQ18" s="32">
        <f>AP18*S18</f>
        <v>1200000</v>
      </c>
      <c r="AR18" s="32"/>
      <c r="AS18" s="32">
        <f>AR18*S18</f>
        <v>0</v>
      </c>
      <c r="AT18" s="32"/>
      <c r="AU18" s="32">
        <f>AT18*S18</f>
        <v>0</v>
      </c>
      <c r="AV18" s="32"/>
      <c r="AW18" s="32">
        <f>AV18*S18</f>
        <v>0</v>
      </c>
      <c r="AX18" s="32"/>
      <c r="AY18" s="32">
        <f>AX18*S18</f>
        <v>0</v>
      </c>
      <c r="AZ18" s="32"/>
      <c r="BA18" s="32">
        <f>AZ18*S18</f>
        <v>0</v>
      </c>
      <c r="BB18" s="32"/>
      <c r="BC18" s="32">
        <f>BB18*S18</f>
        <v>0</v>
      </c>
      <c r="BD18" s="32"/>
      <c r="BE18" s="32">
        <f>BD18*S18</f>
        <v>0</v>
      </c>
      <c r="BF18" s="32"/>
      <c r="BG18" s="32">
        <f>BF18*S18</f>
        <v>0</v>
      </c>
      <c r="BH18" s="32">
        <v>2000</v>
      </c>
      <c r="BI18" s="32">
        <f>BH18*S18</f>
        <v>1200000</v>
      </c>
      <c r="BJ18" s="32"/>
      <c r="BK18" s="32">
        <f>BJ18*S18</f>
        <v>0</v>
      </c>
      <c r="BL18" s="32"/>
      <c r="BM18" s="32">
        <f>BL18*S18</f>
        <v>0</v>
      </c>
      <c r="BN18" s="32">
        <v>2000</v>
      </c>
      <c r="BO18" s="32">
        <f>BN18*S18</f>
        <v>1200000</v>
      </c>
      <c r="BP18" s="32"/>
      <c r="BQ18" s="32">
        <f>BP18*S18</f>
        <v>0</v>
      </c>
      <c r="BR18" s="32"/>
      <c r="BS18" s="32">
        <f>BR18*S18</f>
        <v>0</v>
      </c>
      <c r="BT18" s="32"/>
      <c r="BU18" s="32">
        <f>BT18*S18</f>
        <v>0</v>
      </c>
      <c r="BV18" s="32">
        <v>4000</v>
      </c>
      <c r="BW18" s="32">
        <f>BV18*S18</f>
        <v>2400000</v>
      </c>
      <c r="BX18" s="32"/>
      <c r="BY18" s="32">
        <f>BX18*S18</f>
        <v>0</v>
      </c>
      <c r="BZ18" s="32"/>
      <c r="CA18" s="32"/>
      <c r="CB18" s="128" t="s">
        <v>1211</v>
      </c>
      <c r="CC18" s="128" t="s">
        <v>1180</v>
      </c>
      <c r="CD18" s="127"/>
    </row>
    <row r="19" spans="1:82" ht="75.75" customHeight="1">
      <c r="A19" s="6">
        <v>36</v>
      </c>
      <c r="B19" s="6">
        <v>11</v>
      </c>
      <c r="C19" s="7">
        <f>SUBTOTAL(102,$B$10:B19)</f>
        <v>8</v>
      </c>
      <c r="D19" s="11">
        <v>40</v>
      </c>
      <c r="E19" s="9" t="s">
        <v>6</v>
      </c>
      <c r="F19" s="9" t="s">
        <v>550</v>
      </c>
      <c r="G19" s="9" t="s">
        <v>362</v>
      </c>
      <c r="H19" s="9" t="s">
        <v>260</v>
      </c>
      <c r="I19" s="9" t="s">
        <v>551</v>
      </c>
      <c r="J19" s="9" t="s">
        <v>552</v>
      </c>
      <c r="K19" s="46">
        <v>24</v>
      </c>
      <c r="L19" s="9" t="s">
        <v>436</v>
      </c>
      <c r="M19" s="9" t="s">
        <v>553</v>
      </c>
      <c r="N19" s="9" t="s">
        <v>532</v>
      </c>
      <c r="O19" s="6" t="s">
        <v>3</v>
      </c>
      <c r="P19" s="10">
        <v>3</v>
      </c>
      <c r="Q19" s="10" t="s">
        <v>1434</v>
      </c>
      <c r="R19" s="28">
        <v>160000</v>
      </c>
      <c r="S19" s="47">
        <v>1900</v>
      </c>
      <c r="T19" s="28">
        <v>777</v>
      </c>
      <c r="U19" s="28">
        <f t="shared" si="0"/>
        <v>124320000</v>
      </c>
      <c r="V19" s="139">
        <v>0</v>
      </c>
      <c r="W19" s="28"/>
      <c r="X19" s="28"/>
      <c r="Y19" s="28"/>
      <c r="Z19" s="47" t="s">
        <v>1212</v>
      </c>
      <c r="AA19" s="47" t="s">
        <v>482</v>
      </c>
      <c r="AB19" s="32"/>
      <c r="AC19" s="32">
        <f>AB19*S19</f>
        <v>0</v>
      </c>
      <c r="AD19" s="32"/>
      <c r="AE19" s="32">
        <f>AD19*S19</f>
        <v>0</v>
      </c>
      <c r="AF19" s="32"/>
      <c r="AG19" s="32">
        <f>AF19*S19</f>
        <v>0</v>
      </c>
      <c r="AH19" s="32"/>
      <c r="AI19" s="32">
        <f>AH19*S19</f>
        <v>0</v>
      </c>
      <c r="AJ19" s="32"/>
      <c r="AK19" s="32">
        <f>AJ19*S19</f>
        <v>0</v>
      </c>
      <c r="AL19" s="28"/>
      <c r="AM19" s="28">
        <f>AL19*S19</f>
        <v>0</v>
      </c>
      <c r="AN19" s="32"/>
      <c r="AO19" s="32">
        <f>AN19*S19</f>
        <v>0</v>
      </c>
      <c r="AP19" s="32"/>
      <c r="AQ19" s="32">
        <f>AP19*S19</f>
        <v>0</v>
      </c>
      <c r="AR19" s="32">
        <v>40000</v>
      </c>
      <c r="AS19" s="32">
        <f>AR19*S19</f>
        <v>76000000</v>
      </c>
      <c r="AT19" s="32">
        <v>30000</v>
      </c>
      <c r="AU19" s="32">
        <f>AT19*S19</f>
        <v>57000000</v>
      </c>
      <c r="AV19" s="32">
        <v>10000</v>
      </c>
      <c r="AW19" s="32">
        <f>AV19*S19</f>
        <v>19000000</v>
      </c>
      <c r="AX19" s="32"/>
      <c r="AY19" s="32">
        <f>AX19*S19</f>
        <v>0</v>
      </c>
      <c r="AZ19" s="32">
        <v>80000</v>
      </c>
      <c r="BA19" s="32">
        <f>AZ19*S19</f>
        <v>152000000</v>
      </c>
      <c r="BB19" s="32"/>
      <c r="BC19" s="32">
        <f>BB19*S19</f>
        <v>0</v>
      </c>
      <c r="BD19" s="32"/>
      <c r="BE19" s="32">
        <f>BD19*S19</f>
        <v>0</v>
      </c>
      <c r="BF19" s="32"/>
      <c r="BG19" s="32">
        <f>BF19*S19</f>
        <v>0</v>
      </c>
      <c r="BH19" s="32"/>
      <c r="BI19" s="32">
        <f>BH19*S19</f>
        <v>0</v>
      </c>
      <c r="BJ19" s="32"/>
      <c r="BK19" s="32">
        <f>BJ19*S19</f>
        <v>0</v>
      </c>
      <c r="BL19" s="32"/>
      <c r="BM19" s="32">
        <f>BL19*S19</f>
        <v>0</v>
      </c>
      <c r="BN19" s="32"/>
      <c r="BO19" s="32">
        <f>BN19*S19</f>
        <v>0</v>
      </c>
      <c r="BP19" s="32"/>
      <c r="BQ19" s="32">
        <f>BP19*S19</f>
        <v>0</v>
      </c>
      <c r="BR19" s="32"/>
      <c r="BS19" s="32">
        <f>BR19*S19</f>
        <v>0</v>
      </c>
      <c r="BT19" s="32"/>
      <c r="BU19" s="32">
        <f>BT19*S19</f>
        <v>0</v>
      </c>
      <c r="BV19" s="32"/>
      <c r="BW19" s="32">
        <f>BV19*S19</f>
        <v>0</v>
      </c>
      <c r="BX19" s="32"/>
      <c r="BY19" s="32">
        <f>BX19*S19</f>
        <v>0</v>
      </c>
      <c r="BZ19" s="32"/>
      <c r="CA19" s="32"/>
      <c r="CB19" s="128" t="s">
        <v>1212</v>
      </c>
      <c r="CC19" s="128" t="s">
        <v>482</v>
      </c>
      <c r="CD19" s="127"/>
    </row>
    <row r="20" spans="1:82" ht="70.5" customHeight="1">
      <c r="A20" s="6">
        <v>45</v>
      </c>
      <c r="B20" s="6">
        <v>14</v>
      </c>
      <c r="C20" s="7">
        <f>SUBTOTAL(102,$B$10:B20)</f>
        <v>9</v>
      </c>
      <c r="D20" s="11">
        <v>48</v>
      </c>
      <c r="E20" s="9" t="s">
        <v>7</v>
      </c>
      <c r="F20" s="9" t="s">
        <v>554</v>
      </c>
      <c r="G20" s="9" t="s">
        <v>364</v>
      </c>
      <c r="H20" s="9" t="s">
        <v>425</v>
      </c>
      <c r="I20" s="9" t="s">
        <v>555</v>
      </c>
      <c r="J20" s="9" t="s">
        <v>556</v>
      </c>
      <c r="K20" s="46">
        <v>24</v>
      </c>
      <c r="L20" s="9" t="s">
        <v>557</v>
      </c>
      <c r="M20" s="9" t="s">
        <v>558</v>
      </c>
      <c r="N20" s="9" t="s">
        <v>559</v>
      </c>
      <c r="O20" s="6" t="s">
        <v>243</v>
      </c>
      <c r="P20" s="10">
        <v>1</v>
      </c>
      <c r="Q20" s="10" t="s">
        <v>1434</v>
      </c>
      <c r="R20" s="28">
        <v>9212</v>
      </c>
      <c r="S20" s="47">
        <v>45000</v>
      </c>
      <c r="T20" s="28">
        <v>45000</v>
      </c>
      <c r="U20" s="28">
        <f t="shared" si="0"/>
        <v>414540000</v>
      </c>
      <c r="V20" s="139">
        <v>0</v>
      </c>
      <c r="W20" s="28"/>
      <c r="X20" s="28"/>
      <c r="Y20" s="28"/>
      <c r="Z20" s="47" t="s">
        <v>1213</v>
      </c>
      <c r="AA20" s="47" t="s">
        <v>484</v>
      </c>
      <c r="AB20" s="32">
        <v>5000</v>
      </c>
      <c r="AC20" s="32">
        <f>AB20*S20</f>
        <v>225000000</v>
      </c>
      <c r="AD20" s="32"/>
      <c r="AE20" s="32">
        <f>AD20*S20</f>
        <v>0</v>
      </c>
      <c r="AF20" s="32"/>
      <c r="AG20" s="32">
        <f>AF20*S20</f>
        <v>0</v>
      </c>
      <c r="AH20" s="32"/>
      <c r="AI20" s="32">
        <f>AH20*S20</f>
        <v>0</v>
      </c>
      <c r="AJ20" s="32"/>
      <c r="AK20" s="32">
        <f>AJ20*S20</f>
        <v>0</v>
      </c>
      <c r="AL20" s="139"/>
      <c r="AM20" s="28">
        <f>AL20*S20</f>
        <v>0</v>
      </c>
      <c r="AN20" s="32"/>
      <c r="AO20" s="32">
        <f>AN20*S20</f>
        <v>0</v>
      </c>
      <c r="AP20" s="32">
        <v>500</v>
      </c>
      <c r="AQ20" s="32">
        <f>AP20*S20</f>
        <v>22500000</v>
      </c>
      <c r="AR20" s="32"/>
      <c r="AS20" s="32">
        <f>AR20*S20</f>
        <v>0</v>
      </c>
      <c r="AT20" s="32">
        <v>500</v>
      </c>
      <c r="AU20" s="32">
        <f>AT20*S20</f>
        <v>22500000</v>
      </c>
      <c r="AV20" s="32"/>
      <c r="AW20" s="32">
        <f>AV20*S20</f>
        <v>0</v>
      </c>
      <c r="AX20" s="32"/>
      <c r="AY20" s="32">
        <f>AX20*S20</f>
        <v>0</v>
      </c>
      <c r="AZ20" s="32"/>
      <c r="BA20" s="32">
        <f>AZ20*S20</f>
        <v>0</v>
      </c>
      <c r="BB20" s="32">
        <v>500</v>
      </c>
      <c r="BC20" s="32">
        <f>BB20*S20</f>
        <v>22500000</v>
      </c>
      <c r="BD20" s="32"/>
      <c r="BE20" s="32">
        <f>BD20*S20</f>
        <v>0</v>
      </c>
      <c r="BF20" s="32">
        <v>12</v>
      </c>
      <c r="BG20" s="32">
        <f>BF20*S20</f>
        <v>540000</v>
      </c>
      <c r="BH20" s="32"/>
      <c r="BI20" s="32">
        <f>BH20*S20</f>
        <v>0</v>
      </c>
      <c r="BJ20" s="32">
        <v>1000</v>
      </c>
      <c r="BK20" s="32">
        <f>BJ20*S20</f>
        <v>45000000</v>
      </c>
      <c r="BL20" s="32"/>
      <c r="BM20" s="32">
        <f>BL20*S20</f>
        <v>0</v>
      </c>
      <c r="BN20" s="32"/>
      <c r="BO20" s="32">
        <f>BN20*S20</f>
        <v>0</v>
      </c>
      <c r="BP20" s="32"/>
      <c r="BQ20" s="32">
        <f>BP20*S20</f>
        <v>0</v>
      </c>
      <c r="BR20" s="32"/>
      <c r="BS20" s="32">
        <f>BR20*S20</f>
        <v>0</v>
      </c>
      <c r="BT20" s="32">
        <v>1500</v>
      </c>
      <c r="BU20" s="32">
        <f>BT20*S20</f>
        <v>67500000</v>
      </c>
      <c r="BV20" s="32"/>
      <c r="BW20" s="32">
        <f>BV20*S20</f>
        <v>0</v>
      </c>
      <c r="BX20" s="32"/>
      <c r="BY20" s="32">
        <f>BX20*S20</f>
        <v>0</v>
      </c>
      <c r="BZ20" s="32"/>
      <c r="CA20" s="32"/>
      <c r="CB20" s="128" t="s">
        <v>1213</v>
      </c>
      <c r="CC20" s="128" t="s">
        <v>484</v>
      </c>
      <c r="CD20" s="127"/>
    </row>
    <row r="21" spans="1:82" ht="111" customHeight="1">
      <c r="A21" s="6">
        <v>52</v>
      </c>
      <c r="B21" s="6">
        <v>18</v>
      </c>
      <c r="C21" s="7">
        <f>SUBTOTAL(102,$B$10:B21)</f>
        <v>10</v>
      </c>
      <c r="D21" s="11">
        <v>48</v>
      </c>
      <c r="E21" s="9" t="s">
        <v>7</v>
      </c>
      <c r="F21" s="9" t="s">
        <v>560</v>
      </c>
      <c r="G21" s="9" t="s">
        <v>362</v>
      </c>
      <c r="H21" s="9" t="s">
        <v>264</v>
      </c>
      <c r="I21" s="9" t="s">
        <v>561</v>
      </c>
      <c r="J21" s="9" t="s">
        <v>562</v>
      </c>
      <c r="K21" s="46">
        <v>24</v>
      </c>
      <c r="L21" s="9" t="s">
        <v>563</v>
      </c>
      <c r="M21" s="9" t="s">
        <v>548</v>
      </c>
      <c r="N21" s="9" t="s">
        <v>549</v>
      </c>
      <c r="O21" s="6" t="s">
        <v>8</v>
      </c>
      <c r="P21" s="10">
        <v>3</v>
      </c>
      <c r="Q21" s="10" t="s">
        <v>1434</v>
      </c>
      <c r="R21" s="28">
        <v>280000</v>
      </c>
      <c r="S21" s="47">
        <v>1600</v>
      </c>
      <c r="T21" s="28">
        <v>585</v>
      </c>
      <c r="U21" s="28">
        <f t="shared" si="0"/>
        <v>163800000</v>
      </c>
      <c r="V21" s="139">
        <v>49440</v>
      </c>
      <c r="W21" s="28"/>
      <c r="X21" s="28"/>
      <c r="Y21" s="28"/>
      <c r="Z21" s="47" t="s">
        <v>1211</v>
      </c>
      <c r="AA21" s="47" t="s">
        <v>1180</v>
      </c>
      <c r="AB21" s="32">
        <v>20000</v>
      </c>
      <c r="AC21" s="32">
        <f>AB21*S21</f>
        <v>32000000</v>
      </c>
      <c r="AD21" s="32"/>
      <c r="AE21" s="32">
        <f>AD21*S21</f>
        <v>0</v>
      </c>
      <c r="AF21" s="32"/>
      <c r="AG21" s="32">
        <f>AF21*S21</f>
        <v>0</v>
      </c>
      <c r="AH21" s="32"/>
      <c r="AI21" s="32">
        <f>AH21*S21</f>
        <v>0</v>
      </c>
      <c r="AJ21" s="32"/>
      <c r="AK21" s="32">
        <f>AJ21*S21</f>
        <v>0</v>
      </c>
      <c r="AL21" s="28"/>
      <c r="AM21" s="28">
        <f>AL21*S21</f>
        <v>0</v>
      </c>
      <c r="AN21" s="32"/>
      <c r="AO21" s="32">
        <f>AN21*S21</f>
        <v>0</v>
      </c>
      <c r="AP21" s="32"/>
      <c r="AQ21" s="32">
        <f>AP21*S21</f>
        <v>0</v>
      </c>
      <c r="AR21" s="32">
        <v>60000</v>
      </c>
      <c r="AS21" s="32">
        <f>AR21*S21</f>
        <v>96000000</v>
      </c>
      <c r="AT21" s="32"/>
      <c r="AU21" s="32">
        <f>AT21*S21</f>
        <v>0</v>
      </c>
      <c r="AV21" s="32"/>
      <c r="AW21" s="32">
        <f>AV21*S21</f>
        <v>0</v>
      </c>
      <c r="AX21" s="32">
        <v>50000</v>
      </c>
      <c r="AY21" s="32">
        <f>AX21*S21</f>
        <v>80000000</v>
      </c>
      <c r="AZ21" s="32"/>
      <c r="BA21" s="32">
        <f>AZ21*S21</f>
        <v>0</v>
      </c>
      <c r="BB21" s="32"/>
      <c r="BC21" s="32">
        <f>BB21*S21</f>
        <v>0</v>
      </c>
      <c r="BD21" s="32">
        <v>100000</v>
      </c>
      <c r="BE21" s="32">
        <f>BD21*S21</f>
        <v>160000000</v>
      </c>
      <c r="BF21" s="32"/>
      <c r="BG21" s="32">
        <f>BF21*S21</f>
        <v>0</v>
      </c>
      <c r="BH21" s="32">
        <v>30000</v>
      </c>
      <c r="BI21" s="32">
        <f>BH21*S21</f>
        <v>48000000</v>
      </c>
      <c r="BJ21" s="32"/>
      <c r="BK21" s="32">
        <f>BJ21*S21</f>
        <v>0</v>
      </c>
      <c r="BL21" s="32"/>
      <c r="BM21" s="32">
        <f>BL21*S21</f>
        <v>0</v>
      </c>
      <c r="BN21" s="32"/>
      <c r="BO21" s="32">
        <f>BN21*S21</f>
        <v>0</v>
      </c>
      <c r="BP21" s="32"/>
      <c r="BQ21" s="32">
        <f>BP21*S21</f>
        <v>0</v>
      </c>
      <c r="BR21" s="32"/>
      <c r="BS21" s="32">
        <f>BR21*S21</f>
        <v>0</v>
      </c>
      <c r="BT21" s="32">
        <v>20000</v>
      </c>
      <c r="BU21" s="32">
        <f>BT21*S21</f>
        <v>32000000</v>
      </c>
      <c r="BV21" s="32"/>
      <c r="BW21" s="32">
        <f>BV21*S21</f>
        <v>0</v>
      </c>
      <c r="BX21" s="32"/>
      <c r="BY21" s="32">
        <f>BX21*S21</f>
        <v>0</v>
      </c>
      <c r="BZ21" s="32"/>
      <c r="CA21" s="32"/>
      <c r="CB21" s="128" t="s">
        <v>1211</v>
      </c>
      <c r="CC21" s="128" t="s">
        <v>1180</v>
      </c>
      <c r="CD21" s="127"/>
    </row>
    <row r="22" spans="1:82" ht="70.5" customHeight="1">
      <c r="A22" s="6">
        <v>71</v>
      </c>
      <c r="B22" s="6">
        <v>24</v>
      </c>
      <c r="C22" s="7">
        <f>SUBTOTAL(102,$B$10:B22)</f>
        <v>11</v>
      </c>
      <c r="D22" s="11" t="s">
        <v>225</v>
      </c>
      <c r="E22" s="9" t="s">
        <v>9</v>
      </c>
      <c r="F22" s="9" t="s">
        <v>564</v>
      </c>
      <c r="G22" s="9" t="s">
        <v>362</v>
      </c>
      <c r="H22" s="9" t="s">
        <v>267</v>
      </c>
      <c r="I22" s="9" t="s">
        <v>546</v>
      </c>
      <c r="J22" s="9" t="s">
        <v>552</v>
      </c>
      <c r="K22" s="46">
        <v>36</v>
      </c>
      <c r="L22" s="9" t="s">
        <v>437</v>
      </c>
      <c r="M22" s="9" t="s">
        <v>565</v>
      </c>
      <c r="N22" s="9" t="s">
        <v>566</v>
      </c>
      <c r="O22" s="6" t="s">
        <v>3</v>
      </c>
      <c r="P22" s="10">
        <v>3</v>
      </c>
      <c r="Q22" s="10" t="s">
        <v>1434</v>
      </c>
      <c r="R22" s="28">
        <v>490000</v>
      </c>
      <c r="S22" s="47">
        <v>2300</v>
      </c>
      <c r="T22" s="28">
        <v>2255</v>
      </c>
      <c r="U22" s="28">
        <f t="shared" si="0"/>
        <v>1104950000</v>
      </c>
      <c r="V22" s="139">
        <v>114780</v>
      </c>
      <c r="W22" s="28"/>
      <c r="X22" s="28"/>
      <c r="Y22" s="28"/>
      <c r="Z22" s="47" t="s">
        <v>1214</v>
      </c>
      <c r="AA22" s="47" t="s">
        <v>1181</v>
      </c>
      <c r="AB22" s="32"/>
      <c r="AC22" s="32">
        <f>AB22*S22</f>
        <v>0</v>
      </c>
      <c r="AD22" s="32"/>
      <c r="AE22" s="32">
        <f>AD22*S22</f>
        <v>0</v>
      </c>
      <c r="AF22" s="32"/>
      <c r="AG22" s="32">
        <f>AF22*S22</f>
        <v>0</v>
      </c>
      <c r="AH22" s="32"/>
      <c r="AI22" s="32">
        <f>AH22*S22</f>
        <v>0</v>
      </c>
      <c r="AJ22" s="32">
        <v>20000</v>
      </c>
      <c r="AK22" s="32">
        <f>AJ22*S22</f>
        <v>46000000</v>
      </c>
      <c r="AL22" s="28"/>
      <c r="AM22" s="28">
        <f>AL22*S22</f>
        <v>0</v>
      </c>
      <c r="AN22" s="32"/>
      <c r="AO22" s="32">
        <f>AN22*S22</f>
        <v>0</v>
      </c>
      <c r="AP22" s="32"/>
      <c r="AQ22" s="32">
        <f>AP22*S22</f>
        <v>0</v>
      </c>
      <c r="AR22" s="32"/>
      <c r="AS22" s="32">
        <f>AR22*S22</f>
        <v>0</v>
      </c>
      <c r="AT22" s="32">
        <v>100000</v>
      </c>
      <c r="AU22" s="32">
        <f>AT22*S22</f>
        <v>230000000</v>
      </c>
      <c r="AV22" s="32">
        <v>100000</v>
      </c>
      <c r="AW22" s="32">
        <f>AV22*S22</f>
        <v>230000000</v>
      </c>
      <c r="AX22" s="32">
        <v>90000</v>
      </c>
      <c r="AY22" s="32">
        <f>AX22*S22</f>
        <v>207000000</v>
      </c>
      <c r="AZ22" s="32">
        <v>60000</v>
      </c>
      <c r="BA22" s="32">
        <f>AZ22*S22</f>
        <v>138000000</v>
      </c>
      <c r="BB22" s="32"/>
      <c r="BC22" s="32">
        <f>BB22*S22</f>
        <v>0</v>
      </c>
      <c r="BD22" s="32">
        <v>80000</v>
      </c>
      <c r="BE22" s="32">
        <f>BD22*S22</f>
        <v>184000000</v>
      </c>
      <c r="BF22" s="32"/>
      <c r="BG22" s="32">
        <f>BF22*S22</f>
        <v>0</v>
      </c>
      <c r="BH22" s="32"/>
      <c r="BI22" s="32">
        <f>BH22*S22</f>
        <v>0</v>
      </c>
      <c r="BJ22" s="32"/>
      <c r="BK22" s="32">
        <f>BJ22*S22</f>
        <v>0</v>
      </c>
      <c r="BL22" s="32"/>
      <c r="BM22" s="32">
        <f>BL22*S22</f>
        <v>0</v>
      </c>
      <c r="BN22" s="32">
        <v>40000</v>
      </c>
      <c r="BO22" s="32">
        <f>BN22*S22</f>
        <v>92000000</v>
      </c>
      <c r="BP22" s="32"/>
      <c r="BQ22" s="32">
        <f>BP22*S22</f>
        <v>0</v>
      </c>
      <c r="BR22" s="32"/>
      <c r="BS22" s="32">
        <f>BR22*S22</f>
        <v>0</v>
      </c>
      <c r="BT22" s="32"/>
      <c r="BU22" s="32">
        <f>BT22*S22</f>
        <v>0</v>
      </c>
      <c r="BV22" s="32"/>
      <c r="BW22" s="32">
        <f>BV22*S22</f>
        <v>0</v>
      </c>
      <c r="BX22" s="32"/>
      <c r="BY22" s="32">
        <f>BX22*S22</f>
        <v>0</v>
      </c>
      <c r="BZ22" s="32"/>
      <c r="CA22" s="32"/>
      <c r="CB22" s="128" t="s">
        <v>1214</v>
      </c>
      <c r="CC22" s="128" t="s">
        <v>1181</v>
      </c>
      <c r="CD22" s="127"/>
    </row>
    <row r="23" spans="1:82" s="23" customFormat="1" ht="84" customHeight="1">
      <c r="A23" s="6">
        <v>73</v>
      </c>
      <c r="B23" s="6">
        <v>25</v>
      </c>
      <c r="C23" s="7">
        <f>SUBTOTAL(102,$B$10:B23)</f>
        <v>12</v>
      </c>
      <c r="D23" s="11" t="s">
        <v>227</v>
      </c>
      <c r="E23" s="9" t="s">
        <v>226</v>
      </c>
      <c r="F23" s="9" t="s">
        <v>567</v>
      </c>
      <c r="G23" s="9" t="s">
        <v>362</v>
      </c>
      <c r="H23" s="9" t="s">
        <v>268</v>
      </c>
      <c r="I23" s="9" t="s">
        <v>568</v>
      </c>
      <c r="J23" s="9" t="s">
        <v>547</v>
      </c>
      <c r="K23" s="46">
        <v>24</v>
      </c>
      <c r="L23" s="9" t="s">
        <v>569</v>
      </c>
      <c r="M23" s="9" t="s">
        <v>570</v>
      </c>
      <c r="N23" s="9" t="s">
        <v>549</v>
      </c>
      <c r="O23" s="6" t="s">
        <v>3</v>
      </c>
      <c r="P23" s="10">
        <v>3</v>
      </c>
      <c r="Q23" s="10" t="s">
        <v>1434</v>
      </c>
      <c r="R23" s="28">
        <v>570000</v>
      </c>
      <c r="S23" s="47">
        <v>2050</v>
      </c>
      <c r="T23" s="28">
        <v>1470</v>
      </c>
      <c r="U23" s="28">
        <f t="shared" si="0"/>
        <v>837900000</v>
      </c>
      <c r="V23" s="139">
        <v>70000</v>
      </c>
      <c r="W23" s="28"/>
      <c r="X23" s="28"/>
      <c r="Y23" s="28"/>
      <c r="Z23" s="47" t="s">
        <v>1215</v>
      </c>
      <c r="AA23" s="47" t="s">
        <v>1182</v>
      </c>
      <c r="AB23" s="32"/>
      <c r="AC23" s="32">
        <f>AB23*S23</f>
        <v>0</v>
      </c>
      <c r="AD23" s="32"/>
      <c r="AE23" s="32">
        <f>AD23*S23</f>
        <v>0</v>
      </c>
      <c r="AF23" s="32"/>
      <c r="AG23" s="32">
        <f>AF23*S23</f>
        <v>0</v>
      </c>
      <c r="AH23" s="32"/>
      <c r="AI23" s="32">
        <f>AH23*S23</f>
        <v>0</v>
      </c>
      <c r="AJ23" s="32"/>
      <c r="AK23" s="32">
        <f>AJ23*S23</f>
        <v>0</v>
      </c>
      <c r="AL23" s="28"/>
      <c r="AM23" s="28">
        <f>AL23*S23</f>
        <v>0</v>
      </c>
      <c r="AN23" s="32"/>
      <c r="AO23" s="32">
        <f>AN23*S23</f>
        <v>0</v>
      </c>
      <c r="AP23" s="32"/>
      <c r="AQ23" s="32">
        <f>AP23*S23</f>
        <v>0</v>
      </c>
      <c r="AR23" s="32">
        <v>20000</v>
      </c>
      <c r="AS23" s="32">
        <f>AR23*S23</f>
        <v>41000000</v>
      </c>
      <c r="AT23" s="32">
        <v>50000</v>
      </c>
      <c r="AU23" s="32">
        <f>AT23*S23</f>
        <v>102500000</v>
      </c>
      <c r="AV23" s="32">
        <v>300000</v>
      </c>
      <c r="AW23" s="32">
        <f>AV23*S23</f>
        <v>615000000</v>
      </c>
      <c r="AX23" s="32"/>
      <c r="AY23" s="32">
        <f>AX23*S23</f>
        <v>0</v>
      </c>
      <c r="AZ23" s="32"/>
      <c r="BA23" s="32">
        <f>AZ23*S23</f>
        <v>0</v>
      </c>
      <c r="BB23" s="32"/>
      <c r="BC23" s="32">
        <f>BB23*S23</f>
        <v>0</v>
      </c>
      <c r="BD23" s="32"/>
      <c r="BE23" s="32">
        <f>BD23*S23</f>
        <v>0</v>
      </c>
      <c r="BF23" s="32"/>
      <c r="BG23" s="32">
        <f>BF23*S23</f>
        <v>0</v>
      </c>
      <c r="BH23" s="32"/>
      <c r="BI23" s="32">
        <f>BH23*S23</f>
        <v>0</v>
      </c>
      <c r="BJ23" s="32"/>
      <c r="BK23" s="32">
        <f>BJ23*S23</f>
        <v>0</v>
      </c>
      <c r="BL23" s="32"/>
      <c r="BM23" s="32">
        <f>BL23*S23</f>
        <v>0</v>
      </c>
      <c r="BN23" s="32">
        <v>160000</v>
      </c>
      <c r="BO23" s="32">
        <f>BN23*S23</f>
        <v>328000000</v>
      </c>
      <c r="BP23" s="32">
        <v>40000</v>
      </c>
      <c r="BQ23" s="32">
        <f>BP23*S23</f>
        <v>82000000</v>
      </c>
      <c r="BR23" s="32"/>
      <c r="BS23" s="32">
        <f>BR23*S23</f>
        <v>0</v>
      </c>
      <c r="BT23" s="32"/>
      <c r="BU23" s="32">
        <f>BT23*S23</f>
        <v>0</v>
      </c>
      <c r="BV23" s="32"/>
      <c r="BW23" s="32">
        <f>BV23*S23</f>
        <v>0</v>
      </c>
      <c r="BX23" s="32"/>
      <c r="BY23" s="32">
        <f>BX23*S23</f>
        <v>0</v>
      </c>
      <c r="BZ23" s="32"/>
      <c r="CA23" s="32"/>
      <c r="CB23" s="128" t="s">
        <v>1215</v>
      </c>
      <c r="CC23" s="128" t="s">
        <v>1182</v>
      </c>
      <c r="CD23" s="133"/>
    </row>
    <row r="24" spans="1:82" ht="93" customHeight="1">
      <c r="A24" s="6">
        <v>74</v>
      </c>
      <c r="B24" s="6">
        <v>26</v>
      </c>
      <c r="C24" s="7">
        <f>SUBTOTAL(102,$B$10:B24)</f>
        <v>13</v>
      </c>
      <c r="D24" s="8" t="s">
        <v>414</v>
      </c>
      <c r="E24" s="9" t="s">
        <v>413</v>
      </c>
      <c r="F24" s="9" t="s">
        <v>571</v>
      </c>
      <c r="G24" s="9" t="s">
        <v>362</v>
      </c>
      <c r="H24" s="9" t="s">
        <v>420</v>
      </c>
      <c r="I24" s="9" t="s">
        <v>572</v>
      </c>
      <c r="J24" s="9" t="s">
        <v>547</v>
      </c>
      <c r="K24" s="46">
        <v>24</v>
      </c>
      <c r="L24" s="9" t="s">
        <v>573</v>
      </c>
      <c r="M24" s="9" t="s">
        <v>574</v>
      </c>
      <c r="N24" s="9" t="s">
        <v>532</v>
      </c>
      <c r="O24" s="6" t="s">
        <v>3</v>
      </c>
      <c r="P24" s="10">
        <v>3</v>
      </c>
      <c r="Q24" s="10" t="s">
        <v>1434</v>
      </c>
      <c r="R24" s="28">
        <v>124500</v>
      </c>
      <c r="S24" s="47">
        <v>1400</v>
      </c>
      <c r="T24" s="28">
        <v>1400</v>
      </c>
      <c r="U24" s="28">
        <f t="shared" si="0"/>
        <v>174300000</v>
      </c>
      <c r="V24" s="139">
        <v>0</v>
      </c>
      <c r="W24" s="28"/>
      <c r="X24" s="28"/>
      <c r="Y24" s="28"/>
      <c r="Z24" s="47" t="s">
        <v>1209</v>
      </c>
      <c r="AA24" s="47" t="s">
        <v>1178</v>
      </c>
      <c r="AB24" s="32"/>
      <c r="AC24" s="32">
        <f>AB24*S24</f>
        <v>0</v>
      </c>
      <c r="AD24" s="32"/>
      <c r="AE24" s="32">
        <f>AD24*S24</f>
        <v>0</v>
      </c>
      <c r="AF24" s="32"/>
      <c r="AG24" s="32">
        <f>AF24*S24</f>
        <v>0</v>
      </c>
      <c r="AH24" s="32"/>
      <c r="AI24" s="32">
        <f>AH24*S24</f>
        <v>0</v>
      </c>
      <c r="AJ24" s="32">
        <v>10000</v>
      </c>
      <c r="AK24" s="32">
        <f>AJ24*S24</f>
        <v>14000000</v>
      </c>
      <c r="AL24" s="139"/>
      <c r="AM24" s="28">
        <f>AL24*S24</f>
        <v>0</v>
      </c>
      <c r="AN24" s="32"/>
      <c r="AO24" s="32">
        <f>AN24*S24</f>
        <v>0</v>
      </c>
      <c r="AP24" s="32"/>
      <c r="AQ24" s="32">
        <f>AP24*S24</f>
        <v>0</v>
      </c>
      <c r="AR24" s="32"/>
      <c r="AS24" s="32">
        <f>AR24*S24</f>
        <v>0</v>
      </c>
      <c r="AT24" s="32">
        <v>20000</v>
      </c>
      <c r="AU24" s="32">
        <f>AT24*S24</f>
        <v>28000000</v>
      </c>
      <c r="AV24" s="32"/>
      <c r="AW24" s="32">
        <f>AV24*S24</f>
        <v>0</v>
      </c>
      <c r="AX24" s="32">
        <v>500</v>
      </c>
      <c r="AY24" s="32">
        <f>AX24*S24</f>
        <v>700000</v>
      </c>
      <c r="AZ24" s="32"/>
      <c r="BA24" s="32">
        <f>AZ24*S24</f>
        <v>0</v>
      </c>
      <c r="BB24" s="32"/>
      <c r="BC24" s="32">
        <f>BB24*S24</f>
        <v>0</v>
      </c>
      <c r="BD24" s="32"/>
      <c r="BE24" s="32">
        <f>BD24*S24</f>
        <v>0</v>
      </c>
      <c r="BF24" s="32">
        <v>4000</v>
      </c>
      <c r="BG24" s="32">
        <f>BF24*S24</f>
        <v>5600000</v>
      </c>
      <c r="BH24" s="32"/>
      <c r="BI24" s="32">
        <f>BH24*S24</f>
        <v>0</v>
      </c>
      <c r="BJ24" s="32"/>
      <c r="BK24" s="32">
        <f>BJ24*S24</f>
        <v>0</v>
      </c>
      <c r="BL24" s="32"/>
      <c r="BM24" s="32">
        <f>BL24*S24</f>
        <v>0</v>
      </c>
      <c r="BN24" s="32">
        <v>80000</v>
      </c>
      <c r="BO24" s="32">
        <f>BN24*S24</f>
        <v>112000000</v>
      </c>
      <c r="BP24" s="32"/>
      <c r="BQ24" s="32">
        <f>BP24*S24</f>
        <v>0</v>
      </c>
      <c r="BR24" s="32"/>
      <c r="BS24" s="32">
        <f>BR24*S24</f>
        <v>0</v>
      </c>
      <c r="BT24" s="32"/>
      <c r="BU24" s="32">
        <f>BT24*S24</f>
        <v>0</v>
      </c>
      <c r="BV24" s="32"/>
      <c r="BW24" s="32">
        <f>BV24*S24</f>
        <v>0</v>
      </c>
      <c r="BX24" s="32"/>
      <c r="BY24" s="32">
        <f>BX24*S24</f>
        <v>0</v>
      </c>
      <c r="BZ24" s="32"/>
      <c r="CA24" s="32"/>
      <c r="CB24" s="128" t="s">
        <v>1209</v>
      </c>
      <c r="CC24" s="128" t="s">
        <v>1178</v>
      </c>
      <c r="CD24" s="127"/>
    </row>
    <row r="25" spans="1:82" ht="102" customHeight="1">
      <c r="A25" s="6">
        <v>82</v>
      </c>
      <c r="B25" s="6">
        <v>28</v>
      </c>
      <c r="C25" s="7">
        <f>SUBTOTAL(102,$B$10:B25)</f>
        <v>14</v>
      </c>
      <c r="D25" s="11">
        <v>55</v>
      </c>
      <c r="E25" s="9" t="s">
        <v>10</v>
      </c>
      <c r="F25" s="9" t="s">
        <v>575</v>
      </c>
      <c r="G25" s="9" t="s">
        <v>362</v>
      </c>
      <c r="H25" s="9" t="s">
        <v>269</v>
      </c>
      <c r="I25" s="9" t="s">
        <v>576</v>
      </c>
      <c r="J25" s="9" t="s">
        <v>577</v>
      </c>
      <c r="K25" s="46">
        <v>36</v>
      </c>
      <c r="L25" s="9" t="s">
        <v>578</v>
      </c>
      <c r="M25" s="9" t="s">
        <v>579</v>
      </c>
      <c r="N25" s="9" t="s">
        <v>528</v>
      </c>
      <c r="O25" s="6" t="s">
        <v>3</v>
      </c>
      <c r="P25" s="10">
        <v>1</v>
      </c>
      <c r="Q25" s="10" t="s">
        <v>1434</v>
      </c>
      <c r="R25" s="28">
        <v>413000</v>
      </c>
      <c r="S25" s="47">
        <v>6700</v>
      </c>
      <c r="T25" s="28">
        <v>5200</v>
      </c>
      <c r="U25" s="28">
        <f t="shared" si="0"/>
        <v>2147600000</v>
      </c>
      <c r="V25" s="139">
        <v>0</v>
      </c>
      <c r="W25" s="28"/>
      <c r="X25" s="28"/>
      <c r="Y25" s="28"/>
      <c r="Z25" s="47" t="s">
        <v>1209</v>
      </c>
      <c r="AA25" s="47" t="s">
        <v>1178</v>
      </c>
      <c r="AB25" s="32"/>
      <c r="AC25" s="32">
        <f>AB25*S25</f>
        <v>0</v>
      </c>
      <c r="AD25" s="32"/>
      <c r="AE25" s="32">
        <f>AD25*S25</f>
        <v>0</v>
      </c>
      <c r="AF25" s="32"/>
      <c r="AG25" s="32">
        <f>AF25*S25</f>
        <v>0</v>
      </c>
      <c r="AH25" s="32"/>
      <c r="AI25" s="32">
        <f>AH25*S25</f>
        <v>0</v>
      </c>
      <c r="AJ25" s="32"/>
      <c r="AK25" s="32">
        <f>AJ25*S25</f>
        <v>0</v>
      </c>
      <c r="AL25" s="28"/>
      <c r="AM25" s="28">
        <f>AL25*S25</f>
        <v>0</v>
      </c>
      <c r="AN25" s="32"/>
      <c r="AO25" s="32">
        <f>AN25*S25</f>
        <v>0</v>
      </c>
      <c r="AP25" s="32"/>
      <c r="AQ25" s="32">
        <f>AP25*S25</f>
        <v>0</v>
      </c>
      <c r="AR25" s="32">
        <v>200000</v>
      </c>
      <c r="AS25" s="32">
        <f>AR25*S25</f>
        <v>1340000000</v>
      </c>
      <c r="AT25" s="32"/>
      <c r="AU25" s="32">
        <f>AT25*S25</f>
        <v>0</v>
      </c>
      <c r="AV25" s="32"/>
      <c r="AW25" s="32">
        <f>AV25*S25</f>
        <v>0</v>
      </c>
      <c r="AX25" s="32"/>
      <c r="AY25" s="32">
        <f>AX25*S25</f>
        <v>0</v>
      </c>
      <c r="AZ25" s="32"/>
      <c r="BA25" s="32">
        <f>AZ25*S25</f>
        <v>0</v>
      </c>
      <c r="BB25" s="32"/>
      <c r="BC25" s="32">
        <f>BB25*S25</f>
        <v>0</v>
      </c>
      <c r="BD25" s="32"/>
      <c r="BE25" s="32">
        <f>BD25*S25</f>
        <v>0</v>
      </c>
      <c r="BF25" s="32"/>
      <c r="BG25" s="32">
        <f>BF25*S25</f>
        <v>0</v>
      </c>
      <c r="BH25" s="32"/>
      <c r="BI25" s="32">
        <f>BH25*S25</f>
        <v>0</v>
      </c>
      <c r="BJ25" s="32"/>
      <c r="BK25" s="32">
        <f>BJ25*S25</f>
        <v>0</v>
      </c>
      <c r="BL25" s="32">
        <v>1000</v>
      </c>
      <c r="BM25" s="32">
        <f>BL25*S25</f>
        <v>6700000</v>
      </c>
      <c r="BN25" s="32">
        <v>120000</v>
      </c>
      <c r="BO25" s="32">
        <f>BN25*S25</f>
        <v>804000000</v>
      </c>
      <c r="BP25" s="32">
        <v>40000</v>
      </c>
      <c r="BQ25" s="32">
        <f>BP25*S25</f>
        <v>268000000</v>
      </c>
      <c r="BR25" s="32">
        <v>2000</v>
      </c>
      <c r="BS25" s="32">
        <f>BR25*S25</f>
        <v>13400000</v>
      </c>
      <c r="BT25" s="32">
        <v>50000</v>
      </c>
      <c r="BU25" s="32">
        <f>BT25*S25</f>
        <v>335000000</v>
      </c>
      <c r="BV25" s="32"/>
      <c r="BW25" s="32">
        <f>BV25*S25</f>
        <v>0</v>
      </c>
      <c r="BX25" s="32"/>
      <c r="BY25" s="32">
        <f>BX25*S25</f>
        <v>0</v>
      </c>
      <c r="BZ25" s="32"/>
      <c r="CA25" s="32"/>
      <c r="CB25" s="128" t="s">
        <v>1209</v>
      </c>
      <c r="CC25" s="128" t="s">
        <v>1178</v>
      </c>
      <c r="CD25" s="127"/>
    </row>
    <row r="26" spans="1:82" ht="73.5" customHeight="1">
      <c r="A26" s="6">
        <v>84</v>
      </c>
      <c r="B26" s="6">
        <v>29</v>
      </c>
      <c r="C26" s="7">
        <f>SUBTOTAL(102,$B$10:B26)</f>
        <v>15</v>
      </c>
      <c r="D26" s="11">
        <v>56</v>
      </c>
      <c r="E26" s="9" t="s">
        <v>190</v>
      </c>
      <c r="F26" s="9" t="s">
        <v>580</v>
      </c>
      <c r="G26" s="9" t="s">
        <v>362</v>
      </c>
      <c r="H26" s="9" t="s">
        <v>269</v>
      </c>
      <c r="I26" s="9" t="s">
        <v>546</v>
      </c>
      <c r="J26" s="9" t="s">
        <v>552</v>
      </c>
      <c r="K26" s="46">
        <v>36</v>
      </c>
      <c r="L26" s="9" t="s">
        <v>581</v>
      </c>
      <c r="M26" s="9" t="s">
        <v>582</v>
      </c>
      <c r="N26" s="9" t="s">
        <v>528</v>
      </c>
      <c r="O26" s="6" t="s">
        <v>3</v>
      </c>
      <c r="P26" s="10">
        <v>1</v>
      </c>
      <c r="Q26" s="10" t="s">
        <v>1434</v>
      </c>
      <c r="R26" s="28">
        <v>34000</v>
      </c>
      <c r="S26" s="47">
        <v>8000</v>
      </c>
      <c r="T26" s="28">
        <v>7500</v>
      </c>
      <c r="U26" s="28">
        <f t="shared" si="0"/>
        <v>255000000</v>
      </c>
      <c r="V26" s="139">
        <v>21000</v>
      </c>
      <c r="W26" s="28"/>
      <c r="X26" s="28"/>
      <c r="Y26" s="28"/>
      <c r="Z26" s="47" t="s">
        <v>1216</v>
      </c>
      <c r="AA26" s="47" t="s">
        <v>478</v>
      </c>
      <c r="AB26" s="32">
        <v>5000</v>
      </c>
      <c r="AC26" s="32">
        <f>AB26*S26</f>
        <v>40000000</v>
      </c>
      <c r="AD26" s="32"/>
      <c r="AE26" s="32">
        <f>AD26*S26</f>
        <v>0</v>
      </c>
      <c r="AF26" s="32"/>
      <c r="AG26" s="32">
        <f>AF26*S26</f>
        <v>0</v>
      </c>
      <c r="AH26" s="32"/>
      <c r="AI26" s="32">
        <f>AH26*S26</f>
        <v>0</v>
      </c>
      <c r="AJ26" s="32">
        <v>20000</v>
      </c>
      <c r="AK26" s="32">
        <f>AJ26*S26</f>
        <v>160000000</v>
      </c>
      <c r="AL26" s="28"/>
      <c r="AM26" s="28">
        <f>AL26*S26</f>
        <v>0</v>
      </c>
      <c r="AN26" s="32"/>
      <c r="AO26" s="32">
        <f>AN26*S26</f>
        <v>0</v>
      </c>
      <c r="AP26" s="32"/>
      <c r="AQ26" s="32">
        <f>AP26*S26</f>
        <v>0</v>
      </c>
      <c r="AR26" s="32"/>
      <c r="AS26" s="32">
        <f>AR26*S26</f>
        <v>0</v>
      </c>
      <c r="AT26" s="32"/>
      <c r="AU26" s="32">
        <f>AT26*S26</f>
        <v>0</v>
      </c>
      <c r="AV26" s="32"/>
      <c r="AW26" s="32">
        <f>AV26*S26</f>
        <v>0</v>
      </c>
      <c r="AX26" s="32"/>
      <c r="AY26" s="32">
        <f>AX26*S26</f>
        <v>0</v>
      </c>
      <c r="AZ26" s="32"/>
      <c r="BA26" s="32">
        <f>AZ26*S26</f>
        <v>0</v>
      </c>
      <c r="BB26" s="32"/>
      <c r="BC26" s="32">
        <f>BB26*S26</f>
        <v>0</v>
      </c>
      <c r="BD26" s="32"/>
      <c r="BE26" s="32">
        <f>BD26*S26</f>
        <v>0</v>
      </c>
      <c r="BF26" s="32">
        <v>2000</v>
      </c>
      <c r="BG26" s="32">
        <f>BF26*S26</f>
        <v>16000000</v>
      </c>
      <c r="BH26" s="32"/>
      <c r="BI26" s="32">
        <f>BH26*S26</f>
        <v>0</v>
      </c>
      <c r="BJ26" s="32">
        <v>3000</v>
      </c>
      <c r="BK26" s="32">
        <f>BJ26*S26</f>
        <v>24000000</v>
      </c>
      <c r="BL26" s="32"/>
      <c r="BM26" s="32">
        <f>BL26*S26</f>
        <v>0</v>
      </c>
      <c r="BN26" s="32"/>
      <c r="BO26" s="32">
        <f>BN26*S26</f>
        <v>0</v>
      </c>
      <c r="BP26" s="32">
        <v>4000</v>
      </c>
      <c r="BQ26" s="32">
        <f>BP26*S26</f>
        <v>32000000</v>
      </c>
      <c r="BR26" s="32"/>
      <c r="BS26" s="32">
        <f>BR26*S26</f>
        <v>0</v>
      </c>
      <c r="BT26" s="32"/>
      <c r="BU26" s="32">
        <f>BT26*S26</f>
        <v>0</v>
      </c>
      <c r="BV26" s="32"/>
      <c r="BW26" s="32">
        <f>BV26*S26</f>
        <v>0</v>
      </c>
      <c r="BX26" s="32"/>
      <c r="BY26" s="32">
        <f>BX26*S26</f>
        <v>0</v>
      </c>
      <c r="BZ26" s="32"/>
      <c r="CA26" s="32"/>
      <c r="CB26" s="128" t="s">
        <v>1216</v>
      </c>
      <c r="CC26" s="128" t="s">
        <v>478</v>
      </c>
      <c r="CD26" s="127"/>
    </row>
    <row r="27" spans="1:82" s="60" customFormat="1" ht="44.25" customHeight="1">
      <c r="A27" s="17"/>
      <c r="B27" s="17"/>
      <c r="C27" s="61"/>
      <c r="D27" s="15"/>
      <c r="E27" s="15" t="s">
        <v>118</v>
      </c>
      <c r="F27" s="22"/>
      <c r="G27" s="22"/>
      <c r="H27" s="22"/>
      <c r="I27" s="22"/>
      <c r="J27" s="22"/>
      <c r="K27" s="62"/>
      <c r="L27" s="22"/>
      <c r="M27" s="22"/>
      <c r="N27" s="22"/>
      <c r="O27" s="17"/>
      <c r="P27" s="20"/>
      <c r="Q27" s="20"/>
      <c r="R27" s="39"/>
      <c r="S27" s="49"/>
      <c r="T27" s="39"/>
      <c r="U27" s="39"/>
      <c r="V27" s="139">
        <v>0</v>
      </c>
      <c r="W27" s="39"/>
      <c r="X27" s="39"/>
      <c r="Y27" s="39"/>
      <c r="Z27" s="39"/>
      <c r="AA27" s="39"/>
      <c r="AB27" s="33"/>
      <c r="AC27" s="32">
        <f>AB27*S27</f>
        <v>0</v>
      </c>
      <c r="AD27" s="33"/>
      <c r="AE27" s="32">
        <f>AD27*S27</f>
        <v>0</v>
      </c>
      <c r="AF27" s="33"/>
      <c r="AG27" s="32">
        <f>AF27*S27</f>
        <v>0</v>
      </c>
      <c r="AH27" s="33"/>
      <c r="AI27" s="32">
        <f>AH27*S27</f>
        <v>0</v>
      </c>
      <c r="AJ27" s="33"/>
      <c r="AK27" s="32">
        <f>AJ27*S27</f>
        <v>0</v>
      </c>
      <c r="AL27" s="39"/>
      <c r="AM27" s="28">
        <f>AL27*S27</f>
        <v>0</v>
      </c>
      <c r="AN27" s="33"/>
      <c r="AO27" s="32">
        <f>AN27*S27</f>
        <v>0</v>
      </c>
      <c r="AP27" s="33"/>
      <c r="AQ27" s="32">
        <f>AP27*S27</f>
        <v>0</v>
      </c>
      <c r="AR27" s="33"/>
      <c r="AS27" s="32">
        <f>AR27*S27</f>
        <v>0</v>
      </c>
      <c r="AT27" s="33"/>
      <c r="AU27" s="32">
        <f>AT27*S27</f>
        <v>0</v>
      </c>
      <c r="AV27" s="33"/>
      <c r="AW27" s="32">
        <f>AV27*S27</f>
        <v>0</v>
      </c>
      <c r="AX27" s="33"/>
      <c r="AY27" s="32">
        <f>AX27*S27</f>
        <v>0</v>
      </c>
      <c r="AZ27" s="33"/>
      <c r="BA27" s="32">
        <f>AZ27*S27</f>
        <v>0</v>
      </c>
      <c r="BB27" s="33"/>
      <c r="BC27" s="32">
        <f>BB27*S27</f>
        <v>0</v>
      </c>
      <c r="BD27" s="33"/>
      <c r="BE27" s="32">
        <f>BD27*S27</f>
        <v>0</v>
      </c>
      <c r="BF27" s="33"/>
      <c r="BG27" s="32">
        <f>BF27*S27</f>
        <v>0</v>
      </c>
      <c r="BH27" s="33"/>
      <c r="BI27" s="32">
        <f>BH27*S27</f>
        <v>0</v>
      </c>
      <c r="BJ27" s="33"/>
      <c r="BK27" s="32">
        <f>BJ27*S27</f>
        <v>0</v>
      </c>
      <c r="BL27" s="33"/>
      <c r="BM27" s="32">
        <f>BL27*S27</f>
        <v>0</v>
      </c>
      <c r="BN27" s="33"/>
      <c r="BO27" s="32">
        <f>BN27*S27</f>
        <v>0</v>
      </c>
      <c r="BP27" s="33"/>
      <c r="BQ27" s="32">
        <f>BP27*S27</f>
        <v>0</v>
      </c>
      <c r="BR27" s="33"/>
      <c r="BS27" s="32">
        <f>BR27*S27</f>
        <v>0</v>
      </c>
      <c r="BT27" s="33"/>
      <c r="BU27" s="32">
        <f>BT27*S27</f>
        <v>0</v>
      </c>
      <c r="BV27" s="33"/>
      <c r="BW27" s="32">
        <f>BV27*S27</f>
        <v>0</v>
      </c>
      <c r="BX27" s="33"/>
      <c r="BY27" s="32">
        <f>BX27*S27</f>
        <v>0</v>
      </c>
      <c r="BZ27" s="33"/>
      <c r="CA27" s="33"/>
      <c r="CB27" s="129"/>
      <c r="CC27" s="129"/>
      <c r="CD27" s="127"/>
    </row>
    <row r="28" spans="1:82" ht="55.5" customHeight="1">
      <c r="A28" s="6">
        <v>87</v>
      </c>
      <c r="B28" s="6">
        <v>30</v>
      </c>
      <c r="C28" s="7">
        <f>SUBTOTAL(102,$B$10:B28)</f>
        <v>16</v>
      </c>
      <c r="D28" s="11">
        <v>61</v>
      </c>
      <c r="E28" s="9" t="s">
        <v>11</v>
      </c>
      <c r="F28" s="9" t="s">
        <v>583</v>
      </c>
      <c r="G28" s="9" t="s">
        <v>362</v>
      </c>
      <c r="H28" s="9" t="s">
        <v>271</v>
      </c>
      <c r="I28" s="9" t="s">
        <v>576</v>
      </c>
      <c r="J28" s="9" t="s">
        <v>584</v>
      </c>
      <c r="K28" s="46">
        <v>36</v>
      </c>
      <c r="L28" s="9" t="s">
        <v>585</v>
      </c>
      <c r="M28" s="9" t="s">
        <v>586</v>
      </c>
      <c r="N28" s="9" t="s">
        <v>549</v>
      </c>
      <c r="O28" s="6" t="s">
        <v>3</v>
      </c>
      <c r="P28" s="10">
        <v>3</v>
      </c>
      <c r="Q28" s="10" t="s">
        <v>1434</v>
      </c>
      <c r="R28" s="28">
        <v>135000</v>
      </c>
      <c r="S28" s="47">
        <v>1100</v>
      </c>
      <c r="T28" s="28">
        <v>315</v>
      </c>
      <c r="U28" s="28">
        <f>T28*R28</f>
        <v>42525000</v>
      </c>
      <c r="V28" s="139">
        <v>5000</v>
      </c>
      <c r="W28" s="28"/>
      <c r="X28" s="28"/>
      <c r="Y28" s="28"/>
      <c r="Z28" s="47" t="s">
        <v>1217</v>
      </c>
      <c r="AA28" s="47" t="s">
        <v>487</v>
      </c>
      <c r="AB28" s="32">
        <v>5000</v>
      </c>
      <c r="AC28" s="32">
        <f>AB28*S28</f>
        <v>5500000</v>
      </c>
      <c r="AD28" s="32">
        <v>7000</v>
      </c>
      <c r="AE28" s="32">
        <f>AD28*S28</f>
        <v>7700000</v>
      </c>
      <c r="AF28" s="32"/>
      <c r="AG28" s="32">
        <f>AF28*S28</f>
        <v>0</v>
      </c>
      <c r="AH28" s="32"/>
      <c r="AI28" s="32">
        <f>AH28*S28</f>
        <v>0</v>
      </c>
      <c r="AJ28" s="32">
        <v>10000</v>
      </c>
      <c r="AK28" s="32">
        <f>AJ28*S28</f>
        <v>11000000</v>
      </c>
      <c r="AL28" s="139"/>
      <c r="AM28" s="28">
        <f>AL28*S28</f>
        <v>0</v>
      </c>
      <c r="AN28" s="32"/>
      <c r="AO28" s="32">
        <f>AN28*S28</f>
        <v>0</v>
      </c>
      <c r="AP28" s="32">
        <v>7000</v>
      </c>
      <c r="AQ28" s="32">
        <f>AP28*S28</f>
        <v>7700000</v>
      </c>
      <c r="AR28" s="32">
        <v>30000</v>
      </c>
      <c r="AS28" s="32">
        <f>AR28*S28</f>
        <v>33000000</v>
      </c>
      <c r="AT28" s="32">
        <v>5000</v>
      </c>
      <c r="AU28" s="32">
        <f>AT28*S28</f>
        <v>5500000</v>
      </c>
      <c r="AV28" s="32">
        <v>2000</v>
      </c>
      <c r="AW28" s="32">
        <f>AV28*S28</f>
        <v>2200000</v>
      </c>
      <c r="AX28" s="32">
        <v>5000</v>
      </c>
      <c r="AY28" s="32">
        <f>AX28*S28</f>
        <v>5500000</v>
      </c>
      <c r="AZ28" s="32">
        <v>20000</v>
      </c>
      <c r="BA28" s="32">
        <f>AZ28*S28</f>
        <v>22000000</v>
      </c>
      <c r="BB28" s="32">
        <v>2000</v>
      </c>
      <c r="BC28" s="32">
        <f>BB28*S28</f>
        <v>2200000</v>
      </c>
      <c r="BD28" s="32">
        <v>5000</v>
      </c>
      <c r="BE28" s="32">
        <f>BD28*S28</f>
        <v>5500000</v>
      </c>
      <c r="BF28" s="32">
        <v>4000</v>
      </c>
      <c r="BG28" s="32">
        <f>BF28*S28</f>
        <v>4400000</v>
      </c>
      <c r="BH28" s="32">
        <v>2000</v>
      </c>
      <c r="BI28" s="32">
        <f>BH28*S28</f>
        <v>2200000</v>
      </c>
      <c r="BJ28" s="32"/>
      <c r="BK28" s="32">
        <f>BJ28*S28</f>
        <v>0</v>
      </c>
      <c r="BL28" s="32">
        <v>2000</v>
      </c>
      <c r="BM28" s="32">
        <f>BL28*S28</f>
        <v>2200000</v>
      </c>
      <c r="BN28" s="32">
        <v>12000</v>
      </c>
      <c r="BO28" s="32">
        <f>BN28*S28</f>
        <v>13200000</v>
      </c>
      <c r="BP28" s="32">
        <v>8000</v>
      </c>
      <c r="BQ28" s="32">
        <f>BP28*S28</f>
        <v>8800000</v>
      </c>
      <c r="BR28" s="32">
        <v>4000</v>
      </c>
      <c r="BS28" s="32">
        <f>BR28*S28</f>
        <v>4400000</v>
      </c>
      <c r="BT28" s="32"/>
      <c r="BU28" s="32">
        <f>BT28*S28</f>
        <v>0</v>
      </c>
      <c r="BV28" s="32">
        <v>4000</v>
      </c>
      <c r="BW28" s="32">
        <f>BV28*S28</f>
        <v>4400000</v>
      </c>
      <c r="BX28" s="32"/>
      <c r="BY28" s="32">
        <f>BX28*S28</f>
        <v>0</v>
      </c>
      <c r="BZ28" s="32"/>
      <c r="CA28" s="32"/>
      <c r="CB28" s="128" t="s">
        <v>1217</v>
      </c>
      <c r="CC28" s="128" t="s">
        <v>487</v>
      </c>
      <c r="CD28" s="127"/>
    </row>
    <row r="29" spans="1:82" s="60" customFormat="1" ht="44.25" customHeight="1">
      <c r="A29" s="17"/>
      <c r="B29" s="17"/>
      <c r="C29" s="61"/>
      <c r="D29" s="15"/>
      <c r="E29" s="15" t="s">
        <v>119</v>
      </c>
      <c r="F29" s="22"/>
      <c r="G29" s="22"/>
      <c r="H29" s="22"/>
      <c r="I29" s="22"/>
      <c r="J29" s="22"/>
      <c r="K29" s="62"/>
      <c r="L29" s="22"/>
      <c r="M29" s="22"/>
      <c r="N29" s="22"/>
      <c r="O29" s="17"/>
      <c r="P29" s="20"/>
      <c r="Q29" s="10"/>
      <c r="R29" s="39"/>
      <c r="S29" s="49"/>
      <c r="T29" s="39"/>
      <c r="U29" s="39"/>
      <c r="V29" s="139">
        <v>0</v>
      </c>
      <c r="W29" s="39"/>
      <c r="X29" s="39"/>
      <c r="Y29" s="39"/>
      <c r="Z29" s="39"/>
      <c r="AA29" s="39"/>
      <c r="AB29" s="33"/>
      <c r="AC29" s="32">
        <f>AB29*S29</f>
        <v>0</v>
      </c>
      <c r="AD29" s="33"/>
      <c r="AE29" s="32">
        <f>AD29*S29</f>
        <v>0</v>
      </c>
      <c r="AF29" s="33"/>
      <c r="AG29" s="32">
        <f>AF29*S29</f>
        <v>0</v>
      </c>
      <c r="AH29" s="33"/>
      <c r="AI29" s="32">
        <f>AH29*S29</f>
        <v>0</v>
      </c>
      <c r="AJ29" s="33"/>
      <c r="AK29" s="32">
        <f>AJ29*S29</f>
        <v>0</v>
      </c>
      <c r="AL29" s="39"/>
      <c r="AM29" s="28">
        <f>AL29*S29</f>
        <v>0</v>
      </c>
      <c r="AN29" s="33"/>
      <c r="AO29" s="32">
        <f>AN29*S29</f>
        <v>0</v>
      </c>
      <c r="AP29" s="33"/>
      <c r="AQ29" s="32">
        <f>AP29*S29</f>
        <v>0</v>
      </c>
      <c r="AR29" s="33"/>
      <c r="AS29" s="32">
        <f>AR29*S29</f>
        <v>0</v>
      </c>
      <c r="AT29" s="33"/>
      <c r="AU29" s="32">
        <f>AT29*S29</f>
        <v>0</v>
      </c>
      <c r="AV29" s="33"/>
      <c r="AW29" s="32">
        <f>AV29*S29</f>
        <v>0</v>
      </c>
      <c r="AX29" s="33"/>
      <c r="AY29" s="32">
        <f>AX29*S29</f>
        <v>0</v>
      </c>
      <c r="AZ29" s="33"/>
      <c r="BA29" s="32">
        <f>AZ29*S29</f>
        <v>0</v>
      </c>
      <c r="BB29" s="33"/>
      <c r="BC29" s="32">
        <f>BB29*S29</f>
        <v>0</v>
      </c>
      <c r="BD29" s="33"/>
      <c r="BE29" s="32">
        <f>BD29*S29</f>
        <v>0</v>
      </c>
      <c r="BF29" s="33"/>
      <c r="BG29" s="32">
        <f>BF29*S29</f>
        <v>0</v>
      </c>
      <c r="BH29" s="33"/>
      <c r="BI29" s="32">
        <f>BH29*S29</f>
        <v>0</v>
      </c>
      <c r="BJ29" s="33"/>
      <c r="BK29" s="32">
        <f>BJ29*S29</f>
        <v>0</v>
      </c>
      <c r="BL29" s="33"/>
      <c r="BM29" s="32">
        <f>BL29*S29</f>
        <v>0</v>
      </c>
      <c r="BN29" s="33"/>
      <c r="BO29" s="32">
        <f>BN29*S29</f>
        <v>0</v>
      </c>
      <c r="BP29" s="33"/>
      <c r="BQ29" s="32">
        <f>BP29*S29</f>
        <v>0</v>
      </c>
      <c r="BR29" s="33"/>
      <c r="BS29" s="32">
        <f>BR29*S29</f>
        <v>0</v>
      </c>
      <c r="BT29" s="33"/>
      <c r="BU29" s="32">
        <f>BT29*S29</f>
        <v>0</v>
      </c>
      <c r="BV29" s="33"/>
      <c r="BW29" s="32">
        <f>BV29*S29</f>
        <v>0</v>
      </c>
      <c r="BX29" s="33"/>
      <c r="BY29" s="32">
        <f>BX29*S29</f>
        <v>0</v>
      </c>
      <c r="BZ29" s="33"/>
      <c r="CA29" s="33"/>
      <c r="CB29" s="129"/>
      <c r="CC29" s="129"/>
      <c r="CD29" s="127"/>
    </row>
    <row r="30" spans="1:82" s="60" customFormat="1" ht="44.25" customHeight="1">
      <c r="A30" s="17"/>
      <c r="B30" s="17"/>
      <c r="C30" s="61"/>
      <c r="D30" s="15"/>
      <c r="E30" s="15" t="s">
        <v>120</v>
      </c>
      <c r="F30" s="22"/>
      <c r="G30" s="22"/>
      <c r="H30" s="22"/>
      <c r="I30" s="22"/>
      <c r="J30" s="22"/>
      <c r="K30" s="62"/>
      <c r="L30" s="22"/>
      <c r="M30" s="22"/>
      <c r="N30" s="22"/>
      <c r="O30" s="17"/>
      <c r="P30" s="20"/>
      <c r="Q30" s="10"/>
      <c r="R30" s="39"/>
      <c r="S30" s="49"/>
      <c r="T30" s="39"/>
      <c r="U30" s="39"/>
      <c r="V30" s="139">
        <v>0</v>
      </c>
      <c r="W30" s="39"/>
      <c r="X30" s="39"/>
      <c r="Y30" s="39"/>
      <c r="Z30" s="39"/>
      <c r="AA30" s="39"/>
      <c r="AB30" s="33"/>
      <c r="AC30" s="32">
        <f>AB30*S30</f>
        <v>0</v>
      </c>
      <c r="AD30" s="33"/>
      <c r="AE30" s="32">
        <f>AD30*S30</f>
        <v>0</v>
      </c>
      <c r="AF30" s="33"/>
      <c r="AG30" s="32">
        <f>AF30*S30</f>
        <v>0</v>
      </c>
      <c r="AH30" s="33"/>
      <c r="AI30" s="32">
        <f>AH30*S30</f>
        <v>0</v>
      </c>
      <c r="AJ30" s="33"/>
      <c r="AK30" s="32">
        <f>AJ30*S30</f>
        <v>0</v>
      </c>
      <c r="AL30" s="39"/>
      <c r="AM30" s="28">
        <f>AL30*S30</f>
        <v>0</v>
      </c>
      <c r="AN30" s="33"/>
      <c r="AO30" s="32">
        <f>AN30*S30</f>
        <v>0</v>
      </c>
      <c r="AP30" s="33"/>
      <c r="AQ30" s="32">
        <f>AP30*S30</f>
        <v>0</v>
      </c>
      <c r="AR30" s="33"/>
      <c r="AS30" s="32">
        <f>AR30*S30</f>
        <v>0</v>
      </c>
      <c r="AT30" s="33"/>
      <c r="AU30" s="32">
        <f>AT30*S30</f>
        <v>0</v>
      </c>
      <c r="AV30" s="33"/>
      <c r="AW30" s="32">
        <f>AV30*S30</f>
        <v>0</v>
      </c>
      <c r="AX30" s="33"/>
      <c r="AY30" s="32">
        <f>AX30*S30</f>
        <v>0</v>
      </c>
      <c r="AZ30" s="33"/>
      <c r="BA30" s="32">
        <f>AZ30*S30</f>
        <v>0</v>
      </c>
      <c r="BB30" s="33"/>
      <c r="BC30" s="32">
        <f>BB30*S30</f>
        <v>0</v>
      </c>
      <c r="BD30" s="33"/>
      <c r="BE30" s="32">
        <f>BD30*S30</f>
        <v>0</v>
      </c>
      <c r="BF30" s="33"/>
      <c r="BG30" s="32">
        <f>BF30*S30</f>
        <v>0</v>
      </c>
      <c r="BH30" s="33"/>
      <c r="BI30" s="32">
        <f>BH30*S30</f>
        <v>0</v>
      </c>
      <c r="BJ30" s="33"/>
      <c r="BK30" s="32">
        <f>BJ30*S30</f>
        <v>0</v>
      </c>
      <c r="BL30" s="33"/>
      <c r="BM30" s="32">
        <f>BL30*S30</f>
        <v>0</v>
      </c>
      <c r="BN30" s="33"/>
      <c r="BO30" s="32">
        <f>BN30*S30</f>
        <v>0</v>
      </c>
      <c r="BP30" s="33"/>
      <c r="BQ30" s="32">
        <f>BP30*S30</f>
        <v>0</v>
      </c>
      <c r="BR30" s="33"/>
      <c r="BS30" s="32">
        <f>BR30*S30</f>
        <v>0</v>
      </c>
      <c r="BT30" s="33"/>
      <c r="BU30" s="32">
        <f>BT30*S30</f>
        <v>0</v>
      </c>
      <c r="BV30" s="33"/>
      <c r="BW30" s="32">
        <f>BV30*S30</f>
        <v>0</v>
      </c>
      <c r="BX30" s="33"/>
      <c r="BY30" s="32">
        <f>BX30*S30</f>
        <v>0</v>
      </c>
      <c r="BZ30" s="33"/>
      <c r="CA30" s="33"/>
      <c r="CB30" s="129"/>
      <c r="CC30" s="129"/>
      <c r="CD30" s="127"/>
    </row>
    <row r="31" spans="1:82" ht="77.25" customHeight="1">
      <c r="A31" s="6">
        <v>96</v>
      </c>
      <c r="B31" s="6">
        <v>31</v>
      </c>
      <c r="C31" s="7">
        <f>SUBTOTAL(102,$B$10:B31)</f>
        <v>17</v>
      </c>
      <c r="D31" s="11">
        <v>72</v>
      </c>
      <c r="E31" s="9" t="s">
        <v>12</v>
      </c>
      <c r="F31" s="9" t="s">
        <v>587</v>
      </c>
      <c r="G31" s="9" t="s">
        <v>362</v>
      </c>
      <c r="H31" s="9" t="s">
        <v>272</v>
      </c>
      <c r="I31" s="9" t="s">
        <v>546</v>
      </c>
      <c r="J31" s="9" t="s">
        <v>588</v>
      </c>
      <c r="K31" s="46">
        <v>36</v>
      </c>
      <c r="L31" s="9" t="s">
        <v>438</v>
      </c>
      <c r="M31" s="9" t="s">
        <v>589</v>
      </c>
      <c r="N31" s="9" t="s">
        <v>532</v>
      </c>
      <c r="O31" s="6" t="s">
        <v>3</v>
      </c>
      <c r="P31" s="10">
        <v>3</v>
      </c>
      <c r="Q31" s="10" t="s">
        <v>1434</v>
      </c>
      <c r="R31" s="28">
        <v>5000</v>
      </c>
      <c r="S31" s="47">
        <v>2800</v>
      </c>
      <c r="T31" s="28">
        <v>2500</v>
      </c>
      <c r="U31" s="28">
        <f>T31*R31</f>
        <v>12500000</v>
      </c>
      <c r="V31" s="139">
        <v>0</v>
      </c>
      <c r="W31" s="28"/>
      <c r="X31" s="28"/>
      <c r="Y31" s="28"/>
      <c r="Z31" s="47" t="s">
        <v>1209</v>
      </c>
      <c r="AA31" s="47" t="s">
        <v>1178</v>
      </c>
      <c r="AB31" s="32">
        <v>5000</v>
      </c>
      <c r="AC31" s="32">
        <f>AB31*S31</f>
        <v>14000000</v>
      </c>
      <c r="AD31" s="32"/>
      <c r="AE31" s="32">
        <f>AD31*S31</f>
        <v>0</v>
      </c>
      <c r="AF31" s="32"/>
      <c r="AG31" s="32">
        <f>AF31*S31</f>
        <v>0</v>
      </c>
      <c r="AH31" s="32"/>
      <c r="AI31" s="32">
        <f>AH31*S31</f>
        <v>0</v>
      </c>
      <c r="AJ31" s="32"/>
      <c r="AK31" s="32">
        <f>AJ31*S31</f>
        <v>0</v>
      </c>
      <c r="AL31" s="28"/>
      <c r="AM31" s="28">
        <f>AL31*S31</f>
        <v>0</v>
      </c>
      <c r="AN31" s="32"/>
      <c r="AO31" s="32">
        <f>AN31*S31</f>
        <v>0</v>
      </c>
      <c r="AP31" s="32"/>
      <c r="AQ31" s="32">
        <f>AP31*S31</f>
        <v>0</v>
      </c>
      <c r="AR31" s="32"/>
      <c r="AS31" s="32">
        <f>AR31*S31</f>
        <v>0</v>
      </c>
      <c r="AT31" s="32"/>
      <c r="AU31" s="32">
        <f>AT31*S31</f>
        <v>0</v>
      </c>
      <c r="AV31" s="32"/>
      <c r="AW31" s="32">
        <f>AV31*S31</f>
        <v>0</v>
      </c>
      <c r="AX31" s="32"/>
      <c r="AY31" s="32">
        <f>AX31*S31</f>
        <v>0</v>
      </c>
      <c r="AZ31" s="32"/>
      <c r="BA31" s="32">
        <f>AZ31*S31</f>
        <v>0</v>
      </c>
      <c r="BB31" s="32"/>
      <c r="BC31" s="32">
        <f>BB31*S31</f>
        <v>0</v>
      </c>
      <c r="BD31" s="32"/>
      <c r="BE31" s="32">
        <f>BD31*S31</f>
        <v>0</v>
      </c>
      <c r="BF31" s="32"/>
      <c r="BG31" s="32">
        <f>BF31*S31</f>
        <v>0</v>
      </c>
      <c r="BH31" s="32"/>
      <c r="BI31" s="32">
        <f>BH31*S31</f>
        <v>0</v>
      </c>
      <c r="BJ31" s="32"/>
      <c r="BK31" s="32">
        <f>BJ31*S31</f>
        <v>0</v>
      </c>
      <c r="BL31" s="32"/>
      <c r="BM31" s="32">
        <f>BL31*S31</f>
        <v>0</v>
      </c>
      <c r="BN31" s="32"/>
      <c r="BO31" s="32">
        <f>BN31*S31</f>
        <v>0</v>
      </c>
      <c r="BP31" s="32"/>
      <c r="BQ31" s="32">
        <f>BP31*S31</f>
        <v>0</v>
      </c>
      <c r="BR31" s="32"/>
      <c r="BS31" s="32">
        <f>BR31*S31</f>
        <v>0</v>
      </c>
      <c r="BT31" s="32"/>
      <c r="BU31" s="32">
        <f>BT31*S31</f>
        <v>0</v>
      </c>
      <c r="BV31" s="32"/>
      <c r="BW31" s="32">
        <f>BV31*S31</f>
        <v>0</v>
      </c>
      <c r="BX31" s="32"/>
      <c r="BY31" s="32">
        <f>BX31*S31</f>
        <v>0</v>
      </c>
      <c r="BZ31" s="32"/>
      <c r="CA31" s="32"/>
      <c r="CB31" s="128" t="s">
        <v>1209</v>
      </c>
      <c r="CC31" s="128" t="s">
        <v>1178</v>
      </c>
      <c r="CD31" s="127"/>
    </row>
    <row r="32" spans="1:82" ht="84" customHeight="1">
      <c r="A32" s="6">
        <v>99</v>
      </c>
      <c r="B32" s="6">
        <v>33</v>
      </c>
      <c r="C32" s="7">
        <f>SUBTOTAL(102,$B$10:B32)</f>
        <v>18</v>
      </c>
      <c r="D32" s="11">
        <v>74</v>
      </c>
      <c r="E32" s="9" t="s">
        <v>184</v>
      </c>
      <c r="F32" s="9" t="s">
        <v>590</v>
      </c>
      <c r="G32" s="9" t="s">
        <v>362</v>
      </c>
      <c r="H32" s="9" t="s">
        <v>301</v>
      </c>
      <c r="I32" s="9" t="s">
        <v>546</v>
      </c>
      <c r="J32" s="9" t="s">
        <v>591</v>
      </c>
      <c r="K32" s="46">
        <v>36</v>
      </c>
      <c r="L32" s="9" t="s">
        <v>592</v>
      </c>
      <c r="M32" s="9" t="s">
        <v>593</v>
      </c>
      <c r="N32" s="9" t="s">
        <v>594</v>
      </c>
      <c r="O32" s="6" t="s">
        <v>3</v>
      </c>
      <c r="P32" s="10">
        <v>2</v>
      </c>
      <c r="Q32" s="10" t="s">
        <v>1434</v>
      </c>
      <c r="R32" s="28">
        <v>6000</v>
      </c>
      <c r="S32" s="47">
        <v>40000</v>
      </c>
      <c r="T32" s="28">
        <v>40000</v>
      </c>
      <c r="U32" s="28">
        <f>T32*R32</f>
        <v>240000000</v>
      </c>
      <c r="V32" s="139">
        <v>0</v>
      </c>
      <c r="W32" s="28"/>
      <c r="X32" s="28"/>
      <c r="Y32" s="28"/>
      <c r="Z32" s="47" t="s">
        <v>1209</v>
      </c>
      <c r="AA32" s="47" t="s">
        <v>1178</v>
      </c>
      <c r="AB32" s="32"/>
      <c r="AC32" s="32">
        <f>AB32*S32</f>
        <v>0</v>
      </c>
      <c r="AD32" s="32"/>
      <c r="AE32" s="32">
        <f>AD32*S32</f>
        <v>0</v>
      </c>
      <c r="AF32" s="32"/>
      <c r="AG32" s="32">
        <f>AF32*S32</f>
        <v>0</v>
      </c>
      <c r="AH32" s="32"/>
      <c r="AI32" s="32">
        <f>AH32*S32</f>
        <v>0</v>
      </c>
      <c r="AJ32" s="32">
        <v>2000</v>
      </c>
      <c r="AK32" s="32">
        <f>AJ32*S32</f>
        <v>80000000</v>
      </c>
      <c r="AL32" s="28"/>
      <c r="AM32" s="28">
        <f>AL32*S32</f>
        <v>0</v>
      </c>
      <c r="AN32" s="32"/>
      <c r="AO32" s="32">
        <f>AN32*S32</f>
        <v>0</v>
      </c>
      <c r="AP32" s="32"/>
      <c r="AQ32" s="32">
        <f>AP32*S32</f>
        <v>0</v>
      </c>
      <c r="AR32" s="32"/>
      <c r="AS32" s="32">
        <f>AR32*S32</f>
        <v>0</v>
      </c>
      <c r="AT32" s="32"/>
      <c r="AU32" s="32">
        <f>AT32*S32</f>
        <v>0</v>
      </c>
      <c r="AV32" s="32"/>
      <c r="AW32" s="32">
        <f>AV32*S32</f>
        <v>0</v>
      </c>
      <c r="AX32" s="32"/>
      <c r="AY32" s="32">
        <f>AX32*S32</f>
        <v>0</v>
      </c>
      <c r="AZ32" s="32"/>
      <c r="BA32" s="32">
        <f>AZ32*S32</f>
        <v>0</v>
      </c>
      <c r="BB32" s="32"/>
      <c r="BC32" s="32">
        <f>BB32*S32</f>
        <v>0</v>
      </c>
      <c r="BD32" s="32"/>
      <c r="BE32" s="32">
        <f>BD32*S32</f>
        <v>0</v>
      </c>
      <c r="BF32" s="32"/>
      <c r="BG32" s="32">
        <f>BF32*S32</f>
        <v>0</v>
      </c>
      <c r="BH32" s="32"/>
      <c r="BI32" s="32">
        <f>BH32*S32</f>
        <v>0</v>
      </c>
      <c r="BJ32" s="32">
        <v>4000</v>
      </c>
      <c r="BK32" s="32">
        <f>BJ32*S32</f>
        <v>160000000</v>
      </c>
      <c r="BL32" s="32"/>
      <c r="BM32" s="32">
        <f>BL32*S32</f>
        <v>0</v>
      </c>
      <c r="BN32" s="32"/>
      <c r="BO32" s="32">
        <f>BN32*S32</f>
        <v>0</v>
      </c>
      <c r="BP32" s="32"/>
      <c r="BQ32" s="32">
        <f>BP32*S32</f>
        <v>0</v>
      </c>
      <c r="BR32" s="32"/>
      <c r="BS32" s="32">
        <f>BR32*S32</f>
        <v>0</v>
      </c>
      <c r="BT32" s="32"/>
      <c r="BU32" s="32">
        <f>BT32*S32</f>
        <v>0</v>
      </c>
      <c r="BV32" s="32"/>
      <c r="BW32" s="32">
        <f>BV32*S32</f>
        <v>0</v>
      </c>
      <c r="BX32" s="32"/>
      <c r="BY32" s="32">
        <f>BX32*S32</f>
        <v>0</v>
      </c>
      <c r="BZ32" s="32"/>
      <c r="CA32" s="32"/>
      <c r="CB32" s="128" t="s">
        <v>1209</v>
      </c>
      <c r="CC32" s="128" t="s">
        <v>1178</v>
      </c>
      <c r="CD32" s="127"/>
    </row>
    <row r="33" spans="1:82" s="60" customFormat="1" ht="44.25" customHeight="1">
      <c r="A33" s="17"/>
      <c r="B33" s="17"/>
      <c r="C33" s="61"/>
      <c r="D33" s="15"/>
      <c r="E33" s="15" t="s">
        <v>121</v>
      </c>
      <c r="F33" s="22"/>
      <c r="G33" s="22"/>
      <c r="H33" s="22"/>
      <c r="I33" s="22"/>
      <c r="J33" s="22"/>
      <c r="K33" s="62"/>
      <c r="L33" s="22"/>
      <c r="M33" s="22"/>
      <c r="N33" s="22"/>
      <c r="O33" s="17"/>
      <c r="P33" s="20"/>
      <c r="Q33" s="10"/>
      <c r="R33" s="39"/>
      <c r="S33" s="49"/>
      <c r="T33" s="39"/>
      <c r="U33" s="39"/>
      <c r="V33" s="139">
        <v>0</v>
      </c>
      <c r="W33" s="39"/>
      <c r="X33" s="39"/>
      <c r="Y33" s="39"/>
      <c r="Z33" s="39"/>
      <c r="AA33" s="39"/>
      <c r="AB33" s="33"/>
      <c r="AC33" s="32">
        <f>AB33*S33</f>
        <v>0</v>
      </c>
      <c r="AD33" s="33"/>
      <c r="AE33" s="32">
        <f>AD33*S33</f>
        <v>0</v>
      </c>
      <c r="AF33" s="33"/>
      <c r="AG33" s="32">
        <f>AF33*S33</f>
        <v>0</v>
      </c>
      <c r="AH33" s="33"/>
      <c r="AI33" s="32">
        <f>AH33*S33</f>
        <v>0</v>
      </c>
      <c r="AJ33" s="33"/>
      <c r="AK33" s="32">
        <f>AJ33*S33</f>
        <v>0</v>
      </c>
      <c r="AL33" s="39"/>
      <c r="AM33" s="28">
        <f>AL33*S33</f>
        <v>0</v>
      </c>
      <c r="AN33" s="33"/>
      <c r="AO33" s="32">
        <f>AN33*S33</f>
        <v>0</v>
      </c>
      <c r="AP33" s="33"/>
      <c r="AQ33" s="32">
        <f>AP33*S33</f>
        <v>0</v>
      </c>
      <c r="AR33" s="33"/>
      <c r="AS33" s="32">
        <f>AR33*S33</f>
        <v>0</v>
      </c>
      <c r="AT33" s="33"/>
      <c r="AU33" s="32">
        <f>AT33*S33</f>
        <v>0</v>
      </c>
      <c r="AV33" s="33"/>
      <c r="AW33" s="32">
        <f>AV33*S33</f>
        <v>0</v>
      </c>
      <c r="AX33" s="33"/>
      <c r="AY33" s="32">
        <f>AX33*S33</f>
        <v>0</v>
      </c>
      <c r="AZ33" s="33"/>
      <c r="BA33" s="32">
        <f>AZ33*S33</f>
        <v>0</v>
      </c>
      <c r="BB33" s="33"/>
      <c r="BC33" s="32">
        <f>BB33*S33</f>
        <v>0</v>
      </c>
      <c r="BD33" s="33"/>
      <c r="BE33" s="32">
        <f>BD33*S33</f>
        <v>0</v>
      </c>
      <c r="BF33" s="33"/>
      <c r="BG33" s="32">
        <f>BF33*S33</f>
        <v>0</v>
      </c>
      <c r="BH33" s="33"/>
      <c r="BI33" s="32">
        <f>BH33*S33</f>
        <v>0</v>
      </c>
      <c r="BJ33" s="33"/>
      <c r="BK33" s="32">
        <f>BJ33*S33</f>
        <v>0</v>
      </c>
      <c r="BL33" s="33"/>
      <c r="BM33" s="32">
        <f>BL33*S33</f>
        <v>0</v>
      </c>
      <c r="BN33" s="33"/>
      <c r="BO33" s="32">
        <f>BN33*S33</f>
        <v>0</v>
      </c>
      <c r="BP33" s="33"/>
      <c r="BQ33" s="32">
        <f>BP33*S33</f>
        <v>0</v>
      </c>
      <c r="BR33" s="33"/>
      <c r="BS33" s="32">
        <f>BR33*S33</f>
        <v>0</v>
      </c>
      <c r="BT33" s="33"/>
      <c r="BU33" s="32">
        <f>BT33*S33</f>
        <v>0</v>
      </c>
      <c r="BV33" s="33"/>
      <c r="BW33" s="32">
        <f>BV33*S33</f>
        <v>0</v>
      </c>
      <c r="BX33" s="33"/>
      <c r="BY33" s="32">
        <f>BX33*S33</f>
        <v>0</v>
      </c>
      <c r="BZ33" s="33"/>
      <c r="CA33" s="33"/>
      <c r="CB33" s="129"/>
      <c r="CC33" s="129"/>
      <c r="CD33" s="127"/>
    </row>
    <row r="34" spans="1:82" s="80" customFormat="1" ht="78" customHeight="1">
      <c r="A34" s="65">
        <v>3</v>
      </c>
      <c r="B34" s="65">
        <v>16</v>
      </c>
      <c r="C34" s="66">
        <v>19</v>
      </c>
      <c r="D34" s="77" t="s">
        <v>1301</v>
      </c>
      <c r="E34" s="78" t="s">
        <v>1302</v>
      </c>
      <c r="F34" s="69" t="s">
        <v>1303</v>
      </c>
      <c r="G34" s="69" t="s">
        <v>362</v>
      </c>
      <c r="H34" s="78" t="s">
        <v>1304</v>
      </c>
      <c r="I34" s="78" t="s">
        <v>1305</v>
      </c>
      <c r="J34" s="68" t="s">
        <v>1306</v>
      </c>
      <c r="K34" s="70">
        <v>24</v>
      </c>
      <c r="L34" s="68" t="s">
        <v>1307</v>
      </c>
      <c r="M34" s="68" t="s">
        <v>1308</v>
      </c>
      <c r="N34" s="68" t="s">
        <v>528</v>
      </c>
      <c r="O34" s="70" t="s">
        <v>243</v>
      </c>
      <c r="P34" s="70"/>
      <c r="Q34" s="122" t="s">
        <v>1435</v>
      </c>
      <c r="R34" s="72">
        <v>700</v>
      </c>
      <c r="S34" s="72">
        <v>78901</v>
      </c>
      <c r="T34" s="72">
        <v>78900</v>
      </c>
      <c r="U34" s="72">
        <f>T34*R34</f>
        <v>55230000</v>
      </c>
      <c r="V34" s="139">
        <v>0</v>
      </c>
      <c r="W34" s="72"/>
      <c r="X34" s="72"/>
      <c r="Y34" s="72"/>
      <c r="Z34" s="73" t="s">
        <v>1229</v>
      </c>
      <c r="AA34" s="73" t="s">
        <v>1189</v>
      </c>
      <c r="AB34" s="79"/>
      <c r="AC34" s="32">
        <f>AB34*S34</f>
        <v>0</v>
      </c>
      <c r="AD34" s="79"/>
      <c r="AE34" s="32">
        <f>AD34*S34</f>
        <v>0</v>
      </c>
      <c r="AF34" s="79"/>
      <c r="AG34" s="32">
        <f>AF34*S34</f>
        <v>0</v>
      </c>
      <c r="AH34" s="79"/>
      <c r="AI34" s="32">
        <f>AH34*S34</f>
        <v>0</v>
      </c>
      <c r="AJ34" s="79"/>
      <c r="AK34" s="32">
        <f>AJ34*S34</f>
        <v>0</v>
      </c>
      <c r="AL34" s="72"/>
      <c r="AM34" s="28">
        <f>AL34*S34</f>
        <v>0</v>
      </c>
      <c r="AN34" s="79"/>
      <c r="AO34" s="32">
        <f>AN34*S34</f>
        <v>0</v>
      </c>
      <c r="AP34" s="79"/>
      <c r="AQ34" s="32">
        <f>AP34*S34</f>
        <v>0</v>
      </c>
      <c r="AR34" s="79"/>
      <c r="AS34" s="32">
        <f>AR34*S34</f>
        <v>0</v>
      </c>
      <c r="AT34" s="79">
        <v>500</v>
      </c>
      <c r="AU34" s="32">
        <f>AT34*S34</f>
        <v>39450500</v>
      </c>
      <c r="AV34" s="79"/>
      <c r="AW34" s="32">
        <f>AV34*S34</f>
        <v>0</v>
      </c>
      <c r="AX34" s="79"/>
      <c r="AY34" s="32">
        <f>AX34*S34</f>
        <v>0</v>
      </c>
      <c r="AZ34" s="79"/>
      <c r="BA34" s="32">
        <f>AZ34*S34</f>
        <v>0</v>
      </c>
      <c r="BB34" s="79"/>
      <c r="BC34" s="32">
        <f>BB34*S34</f>
        <v>0</v>
      </c>
      <c r="BD34" s="79"/>
      <c r="BE34" s="32">
        <f>BD34*S34</f>
        <v>0</v>
      </c>
      <c r="BF34" s="79"/>
      <c r="BG34" s="32">
        <f>BF34*S34</f>
        <v>0</v>
      </c>
      <c r="BH34" s="79">
        <v>200</v>
      </c>
      <c r="BI34" s="32">
        <f>BH34*S34</f>
        <v>15780200</v>
      </c>
      <c r="BJ34" s="79"/>
      <c r="BK34" s="32">
        <f>BJ34*S34</f>
        <v>0</v>
      </c>
      <c r="BL34" s="79"/>
      <c r="BM34" s="32">
        <f>BL34*S34</f>
        <v>0</v>
      </c>
      <c r="BN34" s="79"/>
      <c r="BO34" s="32">
        <f>BN34*S34</f>
        <v>0</v>
      </c>
      <c r="BP34" s="79"/>
      <c r="BQ34" s="32">
        <f>BP34*S34</f>
        <v>0</v>
      </c>
      <c r="BR34" s="79"/>
      <c r="BS34" s="32">
        <f>BR34*S34</f>
        <v>0</v>
      </c>
      <c r="BT34" s="75"/>
      <c r="BU34" s="32">
        <f>BT34*S34</f>
        <v>0</v>
      </c>
      <c r="BV34" s="75"/>
      <c r="BW34" s="32">
        <f>BV34*S34</f>
        <v>0</v>
      </c>
      <c r="BX34" s="75"/>
      <c r="BY34" s="32">
        <f>BX34*S34</f>
        <v>0</v>
      </c>
      <c r="BZ34" s="75"/>
      <c r="CA34" s="75"/>
      <c r="CB34" s="130" t="s">
        <v>1229</v>
      </c>
      <c r="CC34" s="130" t="s">
        <v>1189</v>
      </c>
      <c r="CD34" s="134"/>
    </row>
    <row r="35" spans="1:82" ht="66" customHeight="1">
      <c r="A35" s="6">
        <v>113</v>
      </c>
      <c r="B35" s="6">
        <v>34</v>
      </c>
      <c r="C35" s="7">
        <f>SUBTOTAL(102,$B$10:B35)</f>
        <v>20</v>
      </c>
      <c r="D35" s="11">
        <v>87</v>
      </c>
      <c r="E35" s="9" t="s">
        <v>13</v>
      </c>
      <c r="F35" s="9" t="s">
        <v>595</v>
      </c>
      <c r="G35" s="9" t="s">
        <v>362</v>
      </c>
      <c r="H35" s="9" t="s">
        <v>260</v>
      </c>
      <c r="I35" s="9" t="s">
        <v>546</v>
      </c>
      <c r="J35" s="9" t="s">
        <v>596</v>
      </c>
      <c r="K35" s="46">
        <v>36</v>
      </c>
      <c r="L35" s="9" t="s">
        <v>597</v>
      </c>
      <c r="M35" s="9" t="s">
        <v>586</v>
      </c>
      <c r="N35" s="9" t="s">
        <v>549</v>
      </c>
      <c r="O35" s="6" t="s">
        <v>3</v>
      </c>
      <c r="P35" s="10">
        <v>4</v>
      </c>
      <c r="Q35" s="10" t="s">
        <v>1434</v>
      </c>
      <c r="R35" s="28">
        <v>148000</v>
      </c>
      <c r="S35" s="47">
        <v>1890</v>
      </c>
      <c r="T35" s="28">
        <v>1785</v>
      </c>
      <c r="U35" s="28">
        <f>T35*R35</f>
        <v>264180000</v>
      </c>
      <c r="V35" s="139">
        <v>25000</v>
      </c>
      <c r="W35" s="28"/>
      <c r="X35" s="28"/>
      <c r="Y35" s="28"/>
      <c r="Z35" s="47" t="s">
        <v>1217</v>
      </c>
      <c r="AA35" s="47" t="s">
        <v>487</v>
      </c>
      <c r="AB35" s="32"/>
      <c r="AC35" s="32">
        <f>AB35*S35</f>
        <v>0</v>
      </c>
      <c r="AD35" s="32"/>
      <c r="AE35" s="32">
        <f>AD35*S35</f>
        <v>0</v>
      </c>
      <c r="AF35" s="32"/>
      <c r="AG35" s="32">
        <f>AF35*S35</f>
        <v>0</v>
      </c>
      <c r="AH35" s="32">
        <v>5000</v>
      </c>
      <c r="AI35" s="32">
        <f>AH35*S35</f>
        <v>9450000</v>
      </c>
      <c r="AJ35" s="32">
        <v>10000</v>
      </c>
      <c r="AK35" s="32">
        <f>AJ35*S35</f>
        <v>18900000</v>
      </c>
      <c r="AL35" s="28"/>
      <c r="AM35" s="28">
        <f>AL35*S35</f>
        <v>0</v>
      </c>
      <c r="AN35" s="32"/>
      <c r="AO35" s="32">
        <f>AN35*S35</f>
        <v>0</v>
      </c>
      <c r="AP35" s="32"/>
      <c r="AQ35" s="32">
        <f>AP35*S35</f>
        <v>0</v>
      </c>
      <c r="AR35" s="32"/>
      <c r="AS35" s="32">
        <f>AR35*S35</f>
        <v>0</v>
      </c>
      <c r="AT35" s="32"/>
      <c r="AU35" s="32">
        <f>AT35*S35</f>
        <v>0</v>
      </c>
      <c r="AV35" s="32">
        <v>15000</v>
      </c>
      <c r="AW35" s="32">
        <f>AV35*S35</f>
        <v>28350000</v>
      </c>
      <c r="AX35" s="32"/>
      <c r="AY35" s="32">
        <f>AX35*S35</f>
        <v>0</v>
      </c>
      <c r="AZ35" s="32"/>
      <c r="BA35" s="32">
        <f>AZ35*S35</f>
        <v>0</v>
      </c>
      <c r="BB35" s="32">
        <v>10000</v>
      </c>
      <c r="BC35" s="32">
        <f>BB35*S35</f>
        <v>18900000</v>
      </c>
      <c r="BD35" s="32">
        <v>95000</v>
      </c>
      <c r="BE35" s="32">
        <f>BD35*S35</f>
        <v>179550000</v>
      </c>
      <c r="BF35" s="32"/>
      <c r="BG35" s="32">
        <f>BF35*S35</f>
        <v>0</v>
      </c>
      <c r="BH35" s="32">
        <v>10000</v>
      </c>
      <c r="BI35" s="32">
        <f>BH35*S35</f>
        <v>18900000</v>
      </c>
      <c r="BJ35" s="32"/>
      <c r="BK35" s="32">
        <f>BJ35*S35</f>
        <v>0</v>
      </c>
      <c r="BL35" s="32"/>
      <c r="BM35" s="32">
        <f>BL35*S35</f>
        <v>0</v>
      </c>
      <c r="BN35" s="32"/>
      <c r="BO35" s="32">
        <f>BN35*S35</f>
        <v>0</v>
      </c>
      <c r="BP35" s="32">
        <v>2000</v>
      </c>
      <c r="BQ35" s="32">
        <f>BP35*S35</f>
        <v>3780000</v>
      </c>
      <c r="BR35" s="32"/>
      <c r="BS35" s="32">
        <f>BR35*S35</f>
        <v>0</v>
      </c>
      <c r="BT35" s="32">
        <v>1000</v>
      </c>
      <c r="BU35" s="32">
        <f>BT35*S35</f>
        <v>1890000</v>
      </c>
      <c r="BV35" s="32"/>
      <c r="BW35" s="32">
        <f>BV35*S35</f>
        <v>0</v>
      </c>
      <c r="BX35" s="32"/>
      <c r="BY35" s="32">
        <f>BX35*S35</f>
        <v>0</v>
      </c>
      <c r="BZ35" s="32"/>
      <c r="CA35" s="32"/>
      <c r="CB35" s="128" t="s">
        <v>1217</v>
      </c>
      <c r="CC35" s="128" t="s">
        <v>487</v>
      </c>
      <c r="CD35" s="127"/>
    </row>
    <row r="36" spans="1:82" s="60" customFormat="1" ht="44.25" customHeight="1">
      <c r="A36" s="15"/>
      <c r="B36" s="17"/>
      <c r="C36" s="61"/>
      <c r="D36" s="15"/>
      <c r="E36" s="15" t="s">
        <v>122</v>
      </c>
      <c r="F36" s="22"/>
      <c r="G36" s="22"/>
      <c r="H36" s="22"/>
      <c r="I36" s="22"/>
      <c r="J36" s="22"/>
      <c r="K36" s="62"/>
      <c r="L36" s="22"/>
      <c r="M36" s="22"/>
      <c r="N36" s="22"/>
      <c r="O36" s="17"/>
      <c r="P36" s="20"/>
      <c r="Q36" s="10"/>
      <c r="R36" s="39"/>
      <c r="S36" s="49"/>
      <c r="T36" s="39"/>
      <c r="U36" s="39"/>
      <c r="V36" s="139">
        <v>0</v>
      </c>
      <c r="W36" s="39"/>
      <c r="X36" s="39"/>
      <c r="Y36" s="39"/>
      <c r="Z36" s="39"/>
      <c r="AA36" s="39"/>
      <c r="AB36" s="33"/>
      <c r="AC36" s="32">
        <f>AB36*S36</f>
        <v>0</v>
      </c>
      <c r="AD36" s="33"/>
      <c r="AE36" s="32">
        <f>AD36*S36</f>
        <v>0</v>
      </c>
      <c r="AF36" s="33"/>
      <c r="AG36" s="32">
        <f>AF36*S36</f>
        <v>0</v>
      </c>
      <c r="AH36" s="33"/>
      <c r="AI36" s="32">
        <f>AH36*S36</f>
        <v>0</v>
      </c>
      <c r="AJ36" s="33"/>
      <c r="AK36" s="32">
        <f>AJ36*S36</f>
        <v>0</v>
      </c>
      <c r="AL36" s="39"/>
      <c r="AM36" s="28">
        <f>AL36*S36</f>
        <v>0</v>
      </c>
      <c r="AN36" s="33"/>
      <c r="AO36" s="32">
        <f>AN36*S36</f>
        <v>0</v>
      </c>
      <c r="AP36" s="33"/>
      <c r="AQ36" s="32">
        <f>AP36*S36</f>
        <v>0</v>
      </c>
      <c r="AR36" s="33"/>
      <c r="AS36" s="32">
        <f>AR36*S36</f>
        <v>0</v>
      </c>
      <c r="AT36" s="33"/>
      <c r="AU36" s="32">
        <f>AT36*S36</f>
        <v>0</v>
      </c>
      <c r="AV36" s="33"/>
      <c r="AW36" s="32">
        <f>AV36*S36</f>
        <v>0</v>
      </c>
      <c r="AX36" s="33"/>
      <c r="AY36" s="32">
        <f>AX36*S36</f>
        <v>0</v>
      </c>
      <c r="AZ36" s="33"/>
      <c r="BA36" s="32">
        <f>AZ36*S36</f>
        <v>0</v>
      </c>
      <c r="BB36" s="33"/>
      <c r="BC36" s="32">
        <f>BB36*S36</f>
        <v>0</v>
      </c>
      <c r="BD36" s="33"/>
      <c r="BE36" s="32">
        <f>BD36*S36</f>
        <v>0</v>
      </c>
      <c r="BF36" s="33"/>
      <c r="BG36" s="32">
        <f>BF36*S36</f>
        <v>0</v>
      </c>
      <c r="BH36" s="33"/>
      <c r="BI36" s="32">
        <f>BH36*S36</f>
        <v>0</v>
      </c>
      <c r="BJ36" s="33"/>
      <c r="BK36" s="32">
        <f>BJ36*S36</f>
        <v>0</v>
      </c>
      <c r="BL36" s="33"/>
      <c r="BM36" s="32">
        <f>BL36*S36</f>
        <v>0</v>
      </c>
      <c r="BN36" s="33"/>
      <c r="BO36" s="32">
        <f>BN36*S36</f>
        <v>0</v>
      </c>
      <c r="BP36" s="33"/>
      <c r="BQ36" s="32">
        <f>BP36*S36</f>
        <v>0</v>
      </c>
      <c r="BR36" s="33"/>
      <c r="BS36" s="32">
        <f>BR36*S36</f>
        <v>0</v>
      </c>
      <c r="BT36" s="33"/>
      <c r="BU36" s="32">
        <f>BT36*S36</f>
        <v>0</v>
      </c>
      <c r="BV36" s="33"/>
      <c r="BW36" s="32">
        <f>BV36*S36</f>
        <v>0</v>
      </c>
      <c r="BX36" s="33"/>
      <c r="BY36" s="32">
        <f>BX36*S36</f>
        <v>0</v>
      </c>
      <c r="BZ36" s="33"/>
      <c r="CA36" s="33"/>
      <c r="CB36" s="129"/>
      <c r="CC36" s="129"/>
      <c r="CD36" s="127"/>
    </row>
    <row r="37" spans="1:82" ht="87" customHeight="1">
      <c r="A37" s="6">
        <v>128</v>
      </c>
      <c r="B37" s="6">
        <v>38</v>
      </c>
      <c r="C37" s="7">
        <f>SUBTOTAL(102,$B$10:B37)</f>
        <v>21</v>
      </c>
      <c r="D37" s="11">
        <v>119</v>
      </c>
      <c r="E37" s="9" t="s">
        <v>15</v>
      </c>
      <c r="F37" s="9" t="s">
        <v>598</v>
      </c>
      <c r="G37" s="9" t="s">
        <v>355</v>
      </c>
      <c r="H37" s="9" t="s">
        <v>275</v>
      </c>
      <c r="I37" s="9" t="s">
        <v>599</v>
      </c>
      <c r="J37" s="9" t="s">
        <v>600</v>
      </c>
      <c r="K37" s="46">
        <v>36</v>
      </c>
      <c r="L37" s="9" t="s">
        <v>601</v>
      </c>
      <c r="M37" s="9" t="s">
        <v>602</v>
      </c>
      <c r="N37" s="9" t="s">
        <v>532</v>
      </c>
      <c r="O37" s="6" t="s">
        <v>0</v>
      </c>
      <c r="P37" s="10">
        <v>3</v>
      </c>
      <c r="Q37" s="10" t="s">
        <v>1434</v>
      </c>
      <c r="R37" s="28">
        <v>13962</v>
      </c>
      <c r="S37" s="47">
        <v>26000</v>
      </c>
      <c r="T37" s="28">
        <v>26000</v>
      </c>
      <c r="U37" s="28">
        <f>T37*R37</f>
        <v>363012000</v>
      </c>
      <c r="V37" s="139">
        <v>5000</v>
      </c>
      <c r="W37" s="28"/>
      <c r="X37" s="28"/>
      <c r="Y37" s="28"/>
      <c r="Z37" s="47" t="s">
        <v>1218</v>
      </c>
      <c r="AA37" s="47" t="s">
        <v>1183</v>
      </c>
      <c r="AB37" s="32">
        <v>10000</v>
      </c>
      <c r="AC37" s="32">
        <f>AB37*S37</f>
        <v>260000000</v>
      </c>
      <c r="AD37" s="32"/>
      <c r="AE37" s="32">
        <f>AD37*S37</f>
        <v>0</v>
      </c>
      <c r="AF37" s="32">
        <v>52</v>
      </c>
      <c r="AG37" s="32">
        <f>AF37*S37</f>
        <v>1352000</v>
      </c>
      <c r="AH37" s="32"/>
      <c r="AI37" s="32">
        <f>AH37*S37</f>
        <v>0</v>
      </c>
      <c r="AJ37" s="32"/>
      <c r="AK37" s="32">
        <f>AJ37*S37</f>
        <v>0</v>
      </c>
      <c r="AL37" s="28"/>
      <c r="AM37" s="28">
        <f>AL37*S37</f>
        <v>0</v>
      </c>
      <c r="AN37" s="32">
        <v>10</v>
      </c>
      <c r="AO37" s="32">
        <f>AN37*S37</f>
        <v>260000</v>
      </c>
      <c r="AP37" s="32"/>
      <c r="AQ37" s="32">
        <f>AP37*S37</f>
        <v>0</v>
      </c>
      <c r="AR37" s="32"/>
      <c r="AS37" s="32">
        <f>AR37*S37</f>
        <v>0</v>
      </c>
      <c r="AT37" s="32">
        <v>300</v>
      </c>
      <c r="AU37" s="32">
        <f>AT37*S37</f>
        <v>7800000</v>
      </c>
      <c r="AV37" s="32"/>
      <c r="AW37" s="32">
        <f>AV37*S37</f>
        <v>0</v>
      </c>
      <c r="AX37" s="32">
        <v>2000</v>
      </c>
      <c r="AY37" s="32">
        <f>AX37*S37</f>
        <v>52000000</v>
      </c>
      <c r="AZ37" s="32">
        <v>500</v>
      </c>
      <c r="BA37" s="32">
        <f>AZ37*S37</f>
        <v>13000000</v>
      </c>
      <c r="BB37" s="32"/>
      <c r="BC37" s="32">
        <f>BB37*S37</f>
        <v>0</v>
      </c>
      <c r="BD37" s="32"/>
      <c r="BE37" s="32">
        <f>BD37*S37</f>
        <v>0</v>
      </c>
      <c r="BF37" s="32"/>
      <c r="BG37" s="32">
        <f>BF37*S37</f>
        <v>0</v>
      </c>
      <c r="BH37" s="32">
        <v>100</v>
      </c>
      <c r="BI37" s="32">
        <f>BH37*S37</f>
        <v>2600000</v>
      </c>
      <c r="BJ37" s="32">
        <v>1000</v>
      </c>
      <c r="BK37" s="32">
        <f>BJ37*S37</f>
        <v>26000000</v>
      </c>
      <c r="BL37" s="32"/>
      <c r="BM37" s="32">
        <f>BL37*S37</f>
        <v>0</v>
      </c>
      <c r="BN37" s="32"/>
      <c r="BO37" s="32">
        <f>BN37*S37</f>
        <v>0</v>
      </c>
      <c r="BP37" s="32"/>
      <c r="BQ37" s="32">
        <f>BP37*S37</f>
        <v>0</v>
      </c>
      <c r="BR37" s="32"/>
      <c r="BS37" s="32">
        <f>BR37*S37</f>
        <v>0</v>
      </c>
      <c r="BT37" s="32"/>
      <c r="BU37" s="32">
        <f>BT37*S37</f>
        <v>0</v>
      </c>
      <c r="BV37" s="32"/>
      <c r="BW37" s="32">
        <f>BV37*S37</f>
        <v>0</v>
      </c>
      <c r="BX37" s="32"/>
      <c r="BY37" s="32">
        <f>BX37*S37</f>
        <v>0</v>
      </c>
      <c r="BZ37" s="32"/>
      <c r="CA37" s="32"/>
      <c r="CB37" s="128" t="s">
        <v>1218</v>
      </c>
      <c r="CC37" s="128" t="s">
        <v>1183</v>
      </c>
      <c r="CD37" s="127"/>
    </row>
    <row r="38" spans="1:82" s="60" customFormat="1" ht="44.25" customHeight="1">
      <c r="A38" s="17"/>
      <c r="B38" s="17"/>
      <c r="C38" s="61"/>
      <c r="D38" s="15"/>
      <c r="E38" s="15" t="s">
        <v>123</v>
      </c>
      <c r="F38" s="22"/>
      <c r="G38" s="22"/>
      <c r="H38" s="22"/>
      <c r="I38" s="22"/>
      <c r="J38" s="22"/>
      <c r="K38" s="62"/>
      <c r="L38" s="22"/>
      <c r="M38" s="22"/>
      <c r="N38" s="22"/>
      <c r="O38" s="17"/>
      <c r="P38" s="20"/>
      <c r="Q38" s="20"/>
      <c r="R38" s="39"/>
      <c r="S38" s="49"/>
      <c r="T38" s="39"/>
      <c r="U38" s="39"/>
      <c r="V38" s="139">
        <v>0</v>
      </c>
      <c r="W38" s="39"/>
      <c r="X38" s="39"/>
      <c r="Y38" s="39"/>
      <c r="Z38" s="39"/>
      <c r="AA38" s="39"/>
      <c r="AB38" s="33"/>
      <c r="AC38" s="32">
        <f>AB38*S38</f>
        <v>0</v>
      </c>
      <c r="AD38" s="33"/>
      <c r="AE38" s="32">
        <f>AD38*S38</f>
        <v>0</v>
      </c>
      <c r="AF38" s="33"/>
      <c r="AG38" s="32">
        <f>AF38*S38</f>
        <v>0</v>
      </c>
      <c r="AH38" s="33"/>
      <c r="AI38" s="32">
        <f>AH38*S38</f>
        <v>0</v>
      </c>
      <c r="AJ38" s="33"/>
      <c r="AK38" s="32">
        <f>AJ38*S38</f>
        <v>0</v>
      </c>
      <c r="AL38" s="39"/>
      <c r="AM38" s="28">
        <f>AL38*S38</f>
        <v>0</v>
      </c>
      <c r="AN38" s="33"/>
      <c r="AO38" s="32">
        <f>AN38*S38</f>
        <v>0</v>
      </c>
      <c r="AP38" s="33"/>
      <c r="AQ38" s="32">
        <f>AP38*S38</f>
        <v>0</v>
      </c>
      <c r="AR38" s="33"/>
      <c r="AS38" s="32">
        <f>AR38*S38</f>
        <v>0</v>
      </c>
      <c r="AT38" s="33"/>
      <c r="AU38" s="32">
        <f>AT38*S38</f>
        <v>0</v>
      </c>
      <c r="AV38" s="33"/>
      <c r="AW38" s="32">
        <f>AV38*S38</f>
        <v>0</v>
      </c>
      <c r="AX38" s="33"/>
      <c r="AY38" s="32">
        <f>AX38*S38</f>
        <v>0</v>
      </c>
      <c r="AZ38" s="33"/>
      <c r="BA38" s="32">
        <f>AZ38*S38</f>
        <v>0</v>
      </c>
      <c r="BB38" s="33"/>
      <c r="BC38" s="32">
        <f>BB38*S38</f>
        <v>0</v>
      </c>
      <c r="BD38" s="33"/>
      <c r="BE38" s="32">
        <f>BD38*S38</f>
        <v>0</v>
      </c>
      <c r="BF38" s="33"/>
      <c r="BG38" s="32">
        <f>BF38*S38</f>
        <v>0</v>
      </c>
      <c r="BH38" s="33"/>
      <c r="BI38" s="32">
        <f>BH38*S38</f>
        <v>0</v>
      </c>
      <c r="BJ38" s="33"/>
      <c r="BK38" s="32">
        <f>BJ38*S38</f>
        <v>0</v>
      </c>
      <c r="BL38" s="33"/>
      <c r="BM38" s="32">
        <f>BL38*S38</f>
        <v>0</v>
      </c>
      <c r="BN38" s="33"/>
      <c r="BO38" s="32">
        <f>BN38*S38</f>
        <v>0</v>
      </c>
      <c r="BP38" s="33"/>
      <c r="BQ38" s="32">
        <f>BP38*S38</f>
        <v>0</v>
      </c>
      <c r="BR38" s="33"/>
      <c r="BS38" s="32">
        <f>BR38*S38</f>
        <v>0</v>
      </c>
      <c r="BT38" s="33"/>
      <c r="BU38" s="32">
        <f>BT38*S38</f>
        <v>0</v>
      </c>
      <c r="BV38" s="33"/>
      <c r="BW38" s="32">
        <f>BV38*S38</f>
        <v>0</v>
      </c>
      <c r="BX38" s="33"/>
      <c r="BY38" s="32">
        <f>BX38*S38</f>
        <v>0</v>
      </c>
      <c r="BZ38" s="33"/>
      <c r="CA38" s="33"/>
      <c r="CB38" s="129"/>
      <c r="CC38" s="129"/>
      <c r="CD38" s="127"/>
    </row>
    <row r="39" spans="1:82" ht="65.25" customHeight="1">
      <c r="A39" s="6">
        <v>134</v>
      </c>
      <c r="B39" s="6">
        <v>41</v>
      </c>
      <c r="C39" s="7">
        <f>SUBTOTAL(102,$B$10:B39)</f>
        <v>22</v>
      </c>
      <c r="D39" s="11">
        <v>132</v>
      </c>
      <c r="E39" s="9" t="s">
        <v>16</v>
      </c>
      <c r="F39" s="9" t="s">
        <v>603</v>
      </c>
      <c r="G39" s="9" t="s">
        <v>362</v>
      </c>
      <c r="H39" s="9" t="s">
        <v>270</v>
      </c>
      <c r="I39" s="9" t="s">
        <v>572</v>
      </c>
      <c r="J39" s="9" t="s">
        <v>604</v>
      </c>
      <c r="K39" s="46">
        <v>36</v>
      </c>
      <c r="L39" s="9" t="s">
        <v>605</v>
      </c>
      <c r="M39" s="9" t="s">
        <v>606</v>
      </c>
      <c r="N39" s="9" t="s">
        <v>607</v>
      </c>
      <c r="O39" s="6" t="s">
        <v>3</v>
      </c>
      <c r="P39" s="10">
        <v>1</v>
      </c>
      <c r="Q39" s="10" t="s">
        <v>1434</v>
      </c>
      <c r="R39" s="28">
        <v>22800</v>
      </c>
      <c r="S39" s="47">
        <v>6500</v>
      </c>
      <c r="T39" s="28">
        <v>3000</v>
      </c>
      <c r="U39" s="28">
        <f>T39*R39</f>
        <v>68400000</v>
      </c>
      <c r="V39" s="139">
        <v>0</v>
      </c>
      <c r="W39" s="28"/>
      <c r="X39" s="28"/>
      <c r="Y39" s="28"/>
      <c r="Z39" s="47" t="s">
        <v>1209</v>
      </c>
      <c r="AA39" s="47" t="s">
        <v>1178</v>
      </c>
      <c r="AB39" s="32"/>
      <c r="AC39" s="32">
        <f>AB39*S39</f>
        <v>0</v>
      </c>
      <c r="AD39" s="32"/>
      <c r="AE39" s="32">
        <f>AD39*S39</f>
        <v>0</v>
      </c>
      <c r="AF39" s="32"/>
      <c r="AG39" s="32">
        <f>AF39*S39</f>
        <v>0</v>
      </c>
      <c r="AH39" s="32"/>
      <c r="AI39" s="32">
        <f>AH39*S39</f>
        <v>0</v>
      </c>
      <c r="AJ39" s="32">
        <v>20000</v>
      </c>
      <c r="AK39" s="32">
        <f>AJ39*S39</f>
        <v>130000000</v>
      </c>
      <c r="AL39" s="28"/>
      <c r="AM39" s="28">
        <f>AL39*S39</f>
        <v>0</v>
      </c>
      <c r="AN39" s="32"/>
      <c r="AO39" s="32">
        <f>AN39*S39</f>
        <v>0</v>
      </c>
      <c r="AP39" s="32"/>
      <c r="AQ39" s="32">
        <f>AP39*S39</f>
        <v>0</v>
      </c>
      <c r="AR39" s="32"/>
      <c r="AS39" s="32">
        <f>AR39*S39</f>
        <v>0</v>
      </c>
      <c r="AT39" s="32"/>
      <c r="AU39" s="32">
        <f>AT39*S39</f>
        <v>0</v>
      </c>
      <c r="AV39" s="32"/>
      <c r="AW39" s="32">
        <f>AV39*S39</f>
        <v>0</v>
      </c>
      <c r="AX39" s="32"/>
      <c r="AY39" s="32">
        <f>AX39*S39</f>
        <v>0</v>
      </c>
      <c r="AZ39" s="32"/>
      <c r="BA39" s="32">
        <f>AZ39*S39</f>
        <v>0</v>
      </c>
      <c r="BB39" s="32"/>
      <c r="BC39" s="32">
        <f>BB39*S39</f>
        <v>0</v>
      </c>
      <c r="BD39" s="32"/>
      <c r="BE39" s="32">
        <f>BD39*S39</f>
        <v>0</v>
      </c>
      <c r="BF39" s="32">
        <v>2800</v>
      </c>
      <c r="BG39" s="32">
        <f>BF39*S39</f>
        <v>18200000</v>
      </c>
      <c r="BH39" s="32"/>
      <c r="BI39" s="32">
        <f>BH39*S39</f>
        <v>0</v>
      </c>
      <c r="BJ39" s="32"/>
      <c r="BK39" s="32">
        <f>BJ39*S39</f>
        <v>0</v>
      </c>
      <c r="BL39" s="32"/>
      <c r="BM39" s="32">
        <f>BL39*S39</f>
        <v>0</v>
      </c>
      <c r="BN39" s="32"/>
      <c r="BO39" s="32">
        <f>BN39*S39</f>
        <v>0</v>
      </c>
      <c r="BP39" s="32"/>
      <c r="BQ39" s="32">
        <f>BP39*S39</f>
        <v>0</v>
      </c>
      <c r="BR39" s="32"/>
      <c r="BS39" s="32">
        <f>BR39*S39</f>
        <v>0</v>
      </c>
      <c r="BT39" s="32"/>
      <c r="BU39" s="32">
        <f>BT39*S39</f>
        <v>0</v>
      </c>
      <c r="BV39" s="32"/>
      <c r="BW39" s="32">
        <f>BV39*S39</f>
        <v>0</v>
      </c>
      <c r="BX39" s="32"/>
      <c r="BY39" s="32">
        <f>BX39*S39</f>
        <v>0</v>
      </c>
      <c r="BZ39" s="32"/>
      <c r="CA39" s="32"/>
      <c r="CB39" s="128" t="s">
        <v>1209</v>
      </c>
      <c r="CC39" s="128" t="s">
        <v>1178</v>
      </c>
      <c r="CD39" s="127"/>
    </row>
    <row r="40" spans="1:82" ht="65.25" customHeight="1">
      <c r="A40" s="6">
        <v>137</v>
      </c>
      <c r="B40" s="6">
        <v>42</v>
      </c>
      <c r="C40" s="7">
        <f>SUBTOTAL(102,$B$10:B40)</f>
        <v>23</v>
      </c>
      <c r="D40" s="11" t="s">
        <v>423</v>
      </c>
      <c r="E40" s="9" t="s">
        <v>424</v>
      </c>
      <c r="F40" s="9" t="s">
        <v>608</v>
      </c>
      <c r="G40" s="9" t="s">
        <v>362</v>
      </c>
      <c r="H40" s="9" t="s">
        <v>270</v>
      </c>
      <c r="I40" s="9" t="s">
        <v>546</v>
      </c>
      <c r="J40" s="9" t="s">
        <v>609</v>
      </c>
      <c r="K40" s="46">
        <v>36</v>
      </c>
      <c r="L40" s="9" t="s">
        <v>610</v>
      </c>
      <c r="M40" s="9" t="s">
        <v>611</v>
      </c>
      <c r="N40" s="9" t="s">
        <v>594</v>
      </c>
      <c r="O40" s="6" t="s">
        <v>3</v>
      </c>
      <c r="P40" s="10">
        <v>5</v>
      </c>
      <c r="Q40" s="10" t="s">
        <v>1434</v>
      </c>
      <c r="R40" s="28">
        <v>5000</v>
      </c>
      <c r="S40" s="47">
        <v>4000</v>
      </c>
      <c r="T40" s="28">
        <v>3480</v>
      </c>
      <c r="U40" s="28">
        <f>T40*R40</f>
        <v>17400000</v>
      </c>
      <c r="V40" s="139">
        <v>0</v>
      </c>
      <c r="W40" s="28"/>
      <c r="X40" s="28"/>
      <c r="Y40" s="28"/>
      <c r="Z40" s="47" t="s">
        <v>1219</v>
      </c>
      <c r="AA40" s="47" t="s">
        <v>1184</v>
      </c>
      <c r="AB40" s="32"/>
      <c r="AC40" s="32">
        <f>AB40*S40</f>
        <v>0</v>
      </c>
      <c r="AD40" s="32"/>
      <c r="AE40" s="32">
        <f>AD40*S40</f>
        <v>0</v>
      </c>
      <c r="AF40" s="32"/>
      <c r="AG40" s="32">
        <f>AF40*S40</f>
        <v>0</v>
      </c>
      <c r="AH40" s="32"/>
      <c r="AI40" s="32">
        <f>AH40*S40</f>
        <v>0</v>
      </c>
      <c r="AJ40" s="32"/>
      <c r="AK40" s="32">
        <f>AJ40*S40</f>
        <v>0</v>
      </c>
      <c r="AL40" s="28"/>
      <c r="AM40" s="28">
        <f>AL40*S40</f>
        <v>0</v>
      </c>
      <c r="AN40" s="32">
        <v>5000</v>
      </c>
      <c r="AO40" s="32">
        <f>AN40*S40</f>
        <v>20000000</v>
      </c>
      <c r="AP40" s="32"/>
      <c r="AQ40" s="32">
        <f>AP40*S40</f>
        <v>0</v>
      </c>
      <c r="AR40" s="32"/>
      <c r="AS40" s="32">
        <f>AR40*S40</f>
        <v>0</v>
      </c>
      <c r="AT40" s="32"/>
      <c r="AU40" s="32">
        <f>AT40*S40</f>
        <v>0</v>
      </c>
      <c r="AV40" s="32"/>
      <c r="AW40" s="32">
        <f>AV40*S40</f>
        <v>0</v>
      </c>
      <c r="AX40" s="32"/>
      <c r="AY40" s="32">
        <f>AX40*S40</f>
        <v>0</v>
      </c>
      <c r="AZ40" s="32"/>
      <c r="BA40" s="32">
        <f>AZ40*S40</f>
        <v>0</v>
      </c>
      <c r="BB40" s="32"/>
      <c r="BC40" s="32">
        <f>BB40*S40</f>
        <v>0</v>
      </c>
      <c r="BD40" s="32"/>
      <c r="BE40" s="32">
        <f>BD40*S40</f>
        <v>0</v>
      </c>
      <c r="BF40" s="32"/>
      <c r="BG40" s="32">
        <f>BF40*S40</f>
        <v>0</v>
      </c>
      <c r="BH40" s="32"/>
      <c r="BI40" s="32">
        <f>BH40*S40</f>
        <v>0</v>
      </c>
      <c r="BJ40" s="32"/>
      <c r="BK40" s="32">
        <f>BJ40*S40</f>
        <v>0</v>
      </c>
      <c r="BL40" s="32"/>
      <c r="BM40" s="32">
        <f>BL40*S40</f>
        <v>0</v>
      </c>
      <c r="BN40" s="32"/>
      <c r="BO40" s="32">
        <f>BN40*S40</f>
        <v>0</v>
      </c>
      <c r="BP40" s="32"/>
      <c r="BQ40" s="32">
        <f>BP40*S40</f>
        <v>0</v>
      </c>
      <c r="BR40" s="32"/>
      <c r="BS40" s="32">
        <f>BR40*S40</f>
        <v>0</v>
      </c>
      <c r="BT40" s="32"/>
      <c r="BU40" s="32">
        <f>BT40*S40</f>
        <v>0</v>
      </c>
      <c r="BV40" s="32"/>
      <c r="BW40" s="32">
        <f>BV40*S40</f>
        <v>0</v>
      </c>
      <c r="BX40" s="32"/>
      <c r="BY40" s="32">
        <f>BX40*S40</f>
        <v>0</v>
      </c>
      <c r="BZ40" s="32"/>
      <c r="CA40" s="32"/>
      <c r="CB40" s="128" t="s">
        <v>1219</v>
      </c>
      <c r="CC40" s="128" t="s">
        <v>1184</v>
      </c>
      <c r="CD40" s="127"/>
    </row>
    <row r="41" spans="1:82" ht="76.5" customHeight="1">
      <c r="A41" s="6">
        <v>144</v>
      </c>
      <c r="B41" s="6">
        <v>43</v>
      </c>
      <c r="C41" s="7">
        <f>SUBTOTAL(102,$B$10:B41)</f>
        <v>24</v>
      </c>
      <c r="D41" s="11">
        <v>141</v>
      </c>
      <c r="E41" s="9" t="s">
        <v>17</v>
      </c>
      <c r="F41" s="9" t="s">
        <v>612</v>
      </c>
      <c r="G41" s="9" t="s">
        <v>362</v>
      </c>
      <c r="H41" s="9" t="s">
        <v>245</v>
      </c>
      <c r="I41" s="9" t="s">
        <v>613</v>
      </c>
      <c r="J41" s="9" t="s">
        <v>547</v>
      </c>
      <c r="K41" s="46">
        <v>36</v>
      </c>
      <c r="L41" s="9" t="s">
        <v>614</v>
      </c>
      <c r="M41" s="9" t="s">
        <v>611</v>
      </c>
      <c r="N41" s="9" t="s">
        <v>594</v>
      </c>
      <c r="O41" s="6" t="s">
        <v>3</v>
      </c>
      <c r="P41" s="10">
        <v>5</v>
      </c>
      <c r="Q41" s="10" t="s">
        <v>1434</v>
      </c>
      <c r="R41" s="28">
        <v>31500</v>
      </c>
      <c r="S41" s="47">
        <v>850</v>
      </c>
      <c r="T41" s="28">
        <v>550</v>
      </c>
      <c r="U41" s="28">
        <f>T41*R41</f>
        <v>17325000</v>
      </c>
      <c r="V41" s="139">
        <v>0</v>
      </c>
      <c r="W41" s="28"/>
      <c r="X41" s="28"/>
      <c r="Y41" s="28"/>
      <c r="Z41" s="47" t="s">
        <v>1219</v>
      </c>
      <c r="AA41" s="47" t="s">
        <v>1184</v>
      </c>
      <c r="AB41" s="32"/>
      <c r="AC41" s="32">
        <f>AB41*S41</f>
        <v>0</v>
      </c>
      <c r="AD41" s="32"/>
      <c r="AE41" s="32">
        <f>AD41*S41</f>
        <v>0</v>
      </c>
      <c r="AF41" s="32">
        <v>11500</v>
      </c>
      <c r="AG41" s="32">
        <f>AF41*S41</f>
        <v>9775000</v>
      </c>
      <c r="AH41" s="32"/>
      <c r="AI41" s="32">
        <f>AH41*S41</f>
        <v>0</v>
      </c>
      <c r="AJ41" s="32"/>
      <c r="AK41" s="32">
        <f>AJ41*S41</f>
        <v>0</v>
      </c>
      <c r="AL41" s="28"/>
      <c r="AM41" s="28">
        <f>AL41*S41</f>
        <v>0</v>
      </c>
      <c r="AN41" s="32">
        <v>20000</v>
      </c>
      <c r="AO41" s="32">
        <f>AN41*S41</f>
        <v>17000000</v>
      </c>
      <c r="AP41" s="32"/>
      <c r="AQ41" s="32">
        <f>AP41*S41</f>
        <v>0</v>
      </c>
      <c r="AR41" s="32"/>
      <c r="AS41" s="32">
        <f>AR41*S41</f>
        <v>0</v>
      </c>
      <c r="AT41" s="32"/>
      <c r="AU41" s="32">
        <f>AT41*S41</f>
        <v>0</v>
      </c>
      <c r="AV41" s="32"/>
      <c r="AW41" s="32">
        <f>AV41*S41</f>
        <v>0</v>
      </c>
      <c r="AX41" s="32"/>
      <c r="AY41" s="32">
        <f>AX41*S41</f>
        <v>0</v>
      </c>
      <c r="AZ41" s="32"/>
      <c r="BA41" s="32">
        <f>AZ41*S41</f>
        <v>0</v>
      </c>
      <c r="BB41" s="32"/>
      <c r="BC41" s="32">
        <f>BB41*S41</f>
        <v>0</v>
      </c>
      <c r="BD41" s="32"/>
      <c r="BE41" s="32">
        <f>BD41*S41</f>
        <v>0</v>
      </c>
      <c r="BF41" s="32"/>
      <c r="BG41" s="32">
        <f>BF41*S41</f>
        <v>0</v>
      </c>
      <c r="BH41" s="32"/>
      <c r="BI41" s="32">
        <f>BH41*S41</f>
        <v>0</v>
      </c>
      <c r="BJ41" s="32"/>
      <c r="BK41" s="32">
        <f>BJ41*S41</f>
        <v>0</v>
      </c>
      <c r="BL41" s="32"/>
      <c r="BM41" s="32">
        <f>BL41*S41</f>
        <v>0</v>
      </c>
      <c r="BN41" s="32"/>
      <c r="BO41" s="32">
        <f>BN41*S41</f>
        <v>0</v>
      </c>
      <c r="BP41" s="32"/>
      <c r="BQ41" s="32">
        <f>BP41*S41</f>
        <v>0</v>
      </c>
      <c r="BR41" s="32"/>
      <c r="BS41" s="32">
        <f>BR41*S41</f>
        <v>0</v>
      </c>
      <c r="BT41" s="32"/>
      <c r="BU41" s="32">
        <f>BT41*S41</f>
        <v>0</v>
      </c>
      <c r="BV41" s="32"/>
      <c r="BW41" s="32">
        <f>BV41*S41</f>
        <v>0</v>
      </c>
      <c r="BX41" s="32"/>
      <c r="BY41" s="32">
        <f>BX41*S41</f>
        <v>0</v>
      </c>
      <c r="BZ41" s="32"/>
      <c r="CA41" s="32"/>
      <c r="CB41" s="128" t="s">
        <v>1219</v>
      </c>
      <c r="CC41" s="128" t="s">
        <v>1184</v>
      </c>
      <c r="CD41" s="127"/>
    </row>
    <row r="42" spans="1:82" s="60" customFormat="1" ht="44.25" customHeight="1">
      <c r="A42" s="17"/>
      <c r="B42" s="17"/>
      <c r="C42" s="61"/>
      <c r="D42" s="15"/>
      <c r="E42" s="15" t="s">
        <v>124</v>
      </c>
      <c r="F42" s="22"/>
      <c r="G42" s="22"/>
      <c r="H42" s="22"/>
      <c r="I42" s="22"/>
      <c r="J42" s="22"/>
      <c r="K42" s="62"/>
      <c r="L42" s="22"/>
      <c r="M42" s="22"/>
      <c r="N42" s="22"/>
      <c r="O42" s="17"/>
      <c r="P42" s="20"/>
      <c r="Q42" s="20"/>
      <c r="R42" s="39"/>
      <c r="S42" s="49"/>
      <c r="T42" s="39"/>
      <c r="U42" s="39"/>
      <c r="V42" s="139">
        <v>0</v>
      </c>
      <c r="W42" s="39"/>
      <c r="X42" s="39"/>
      <c r="Y42" s="39"/>
      <c r="Z42" s="39"/>
      <c r="AA42" s="39"/>
      <c r="AB42" s="33"/>
      <c r="AC42" s="32">
        <f>AB42*S42</f>
        <v>0</v>
      </c>
      <c r="AD42" s="33"/>
      <c r="AE42" s="32">
        <f>AD42*S42</f>
        <v>0</v>
      </c>
      <c r="AF42" s="33"/>
      <c r="AG42" s="32">
        <f>AF42*S42</f>
        <v>0</v>
      </c>
      <c r="AH42" s="33"/>
      <c r="AI42" s="32">
        <f>AH42*S42</f>
        <v>0</v>
      </c>
      <c r="AJ42" s="33"/>
      <c r="AK42" s="32">
        <f>AJ42*S42</f>
        <v>0</v>
      </c>
      <c r="AL42" s="39"/>
      <c r="AM42" s="28">
        <f>AL42*S42</f>
        <v>0</v>
      </c>
      <c r="AN42" s="33"/>
      <c r="AO42" s="32">
        <f>AN42*S42</f>
        <v>0</v>
      </c>
      <c r="AP42" s="33"/>
      <c r="AQ42" s="32">
        <f>AP42*S42</f>
        <v>0</v>
      </c>
      <c r="AR42" s="33"/>
      <c r="AS42" s="32">
        <f>AR42*S42</f>
        <v>0</v>
      </c>
      <c r="AT42" s="33"/>
      <c r="AU42" s="32">
        <f>AT42*S42</f>
        <v>0</v>
      </c>
      <c r="AV42" s="33"/>
      <c r="AW42" s="32">
        <f>AV42*S42</f>
        <v>0</v>
      </c>
      <c r="AX42" s="33"/>
      <c r="AY42" s="32">
        <f>AX42*S42</f>
        <v>0</v>
      </c>
      <c r="AZ42" s="33"/>
      <c r="BA42" s="32">
        <f>AZ42*S42</f>
        <v>0</v>
      </c>
      <c r="BB42" s="33"/>
      <c r="BC42" s="32">
        <f>BB42*S42</f>
        <v>0</v>
      </c>
      <c r="BD42" s="33"/>
      <c r="BE42" s="32">
        <f>BD42*S42</f>
        <v>0</v>
      </c>
      <c r="BF42" s="33"/>
      <c r="BG42" s="32">
        <f>BF42*S42</f>
        <v>0</v>
      </c>
      <c r="BH42" s="33"/>
      <c r="BI42" s="32">
        <f>BH42*S42</f>
        <v>0</v>
      </c>
      <c r="BJ42" s="33"/>
      <c r="BK42" s="32">
        <f>BJ42*S42</f>
        <v>0</v>
      </c>
      <c r="BL42" s="33"/>
      <c r="BM42" s="32">
        <f>BL42*S42</f>
        <v>0</v>
      </c>
      <c r="BN42" s="33"/>
      <c r="BO42" s="32">
        <f>BN42*S42</f>
        <v>0</v>
      </c>
      <c r="BP42" s="33"/>
      <c r="BQ42" s="32">
        <f>BP42*S42</f>
        <v>0</v>
      </c>
      <c r="BR42" s="33"/>
      <c r="BS42" s="32">
        <f>BR42*S42</f>
        <v>0</v>
      </c>
      <c r="BT42" s="33"/>
      <c r="BU42" s="32">
        <f>BT42*S42</f>
        <v>0</v>
      </c>
      <c r="BV42" s="33"/>
      <c r="BW42" s="32">
        <f>BV42*S42</f>
        <v>0</v>
      </c>
      <c r="BX42" s="33"/>
      <c r="BY42" s="32">
        <f>BX42*S42</f>
        <v>0</v>
      </c>
      <c r="BZ42" s="33"/>
      <c r="CA42" s="33"/>
      <c r="CB42" s="129"/>
      <c r="CC42" s="129"/>
      <c r="CD42" s="127"/>
    </row>
    <row r="43" spans="1:82" s="60" customFormat="1" ht="44.25" customHeight="1">
      <c r="A43" s="17"/>
      <c r="B43" s="17"/>
      <c r="C43" s="61"/>
      <c r="D43" s="15"/>
      <c r="E43" s="15" t="s">
        <v>208</v>
      </c>
      <c r="F43" s="22"/>
      <c r="G43" s="22"/>
      <c r="H43" s="22"/>
      <c r="I43" s="22"/>
      <c r="J43" s="22"/>
      <c r="K43" s="62"/>
      <c r="L43" s="22"/>
      <c r="M43" s="22"/>
      <c r="N43" s="22"/>
      <c r="O43" s="17"/>
      <c r="P43" s="20"/>
      <c r="Q43" s="20"/>
      <c r="R43" s="39"/>
      <c r="S43" s="49"/>
      <c r="T43" s="39"/>
      <c r="U43" s="39"/>
      <c r="V43" s="139">
        <v>0</v>
      </c>
      <c r="W43" s="39"/>
      <c r="X43" s="39"/>
      <c r="Y43" s="39"/>
      <c r="Z43" s="39"/>
      <c r="AA43" s="39"/>
      <c r="AB43" s="33"/>
      <c r="AC43" s="32">
        <f>AB43*S43</f>
        <v>0</v>
      </c>
      <c r="AD43" s="33"/>
      <c r="AE43" s="32">
        <f>AD43*S43</f>
        <v>0</v>
      </c>
      <c r="AF43" s="33"/>
      <c r="AG43" s="32">
        <f>AF43*S43</f>
        <v>0</v>
      </c>
      <c r="AH43" s="33"/>
      <c r="AI43" s="32">
        <f>AH43*S43</f>
        <v>0</v>
      </c>
      <c r="AJ43" s="33"/>
      <c r="AK43" s="32">
        <f>AJ43*S43</f>
        <v>0</v>
      </c>
      <c r="AL43" s="39"/>
      <c r="AM43" s="28">
        <f>AL43*S43</f>
        <v>0</v>
      </c>
      <c r="AN43" s="33"/>
      <c r="AO43" s="32">
        <f>AN43*S43</f>
        <v>0</v>
      </c>
      <c r="AP43" s="33"/>
      <c r="AQ43" s="32">
        <f>AP43*S43</f>
        <v>0</v>
      </c>
      <c r="AR43" s="33"/>
      <c r="AS43" s="32">
        <f>AR43*S43</f>
        <v>0</v>
      </c>
      <c r="AT43" s="33"/>
      <c r="AU43" s="32">
        <f>AT43*S43</f>
        <v>0</v>
      </c>
      <c r="AV43" s="33"/>
      <c r="AW43" s="32">
        <f>AV43*S43</f>
        <v>0</v>
      </c>
      <c r="AX43" s="33"/>
      <c r="AY43" s="32">
        <f>AX43*S43</f>
        <v>0</v>
      </c>
      <c r="AZ43" s="33"/>
      <c r="BA43" s="32">
        <f>AZ43*S43</f>
        <v>0</v>
      </c>
      <c r="BB43" s="33"/>
      <c r="BC43" s="32">
        <f>BB43*S43</f>
        <v>0</v>
      </c>
      <c r="BD43" s="33"/>
      <c r="BE43" s="32">
        <f>BD43*S43</f>
        <v>0</v>
      </c>
      <c r="BF43" s="33"/>
      <c r="BG43" s="32">
        <f>BF43*S43</f>
        <v>0</v>
      </c>
      <c r="BH43" s="33"/>
      <c r="BI43" s="32">
        <f>BH43*S43</f>
        <v>0</v>
      </c>
      <c r="BJ43" s="33"/>
      <c r="BK43" s="32">
        <f>BJ43*S43</f>
        <v>0</v>
      </c>
      <c r="BL43" s="33"/>
      <c r="BM43" s="32">
        <f>BL43*S43</f>
        <v>0</v>
      </c>
      <c r="BN43" s="33"/>
      <c r="BO43" s="32">
        <f>BN43*S43</f>
        <v>0</v>
      </c>
      <c r="BP43" s="33"/>
      <c r="BQ43" s="32">
        <f>BP43*S43</f>
        <v>0</v>
      </c>
      <c r="BR43" s="33"/>
      <c r="BS43" s="32">
        <f>BR43*S43</f>
        <v>0</v>
      </c>
      <c r="BT43" s="33"/>
      <c r="BU43" s="32">
        <f>BT43*S43</f>
        <v>0</v>
      </c>
      <c r="BV43" s="33"/>
      <c r="BW43" s="32">
        <f>BV43*S43</f>
        <v>0</v>
      </c>
      <c r="BX43" s="33"/>
      <c r="BY43" s="32">
        <f>BX43*S43</f>
        <v>0</v>
      </c>
      <c r="BZ43" s="33"/>
      <c r="CA43" s="33"/>
      <c r="CB43" s="129"/>
      <c r="CC43" s="129"/>
      <c r="CD43" s="127"/>
    </row>
    <row r="44" spans="1:82" ht="72" customHeight="1">
      <c r="A44" s="6">
        <v>146</v>
      </c>
      <c r="B44" s="6">
        <v>44</v>
      </c>
      <c r="C44" s="7">
        <f>SUBTOTAL(102,$B$10:B44)</f>
        <v>25</v>
      </c>
      <c r="D44" s="8">
        <v>145</v>
      </c>
      <c r="E44" s="9" t="s">
        <v>375</v>
      </c>
      <c r="F44" s="9" t="s">
        <v>615</v>
      </c>
      <c r="G44" s="9" t="s">
        <v>362</v>
      </c>
      <c r="H44" s="9" t="s">
        <v>259</v>
      </c>
      <c r="I44" s="9" t="s">
        <v>616</v>
      </c>
      <c r="J44" s="9" t="s">
        <v>617</v>
      </c>
      <c r="K44" s="46">
        <v>36</v>
      </c>
      <c r="L44" s="9" t="s">
        <v>618</v>
      </c>
      <c r="M44" s="9" t="s">
        <v>619</v>
      </c>
      <c r="N44" s="9" t="s">
        <v>528</v>
      </c>
      <c r="O44" s="6" t="s">
        <v>3</v>
      </c>
      <c r="P44" s="10">
        <v>2</v>
      </c>
      <c r="Q44" s="10" t="s">
        <v>1434</v>
      </c>
      <c r="R44" s="28">
        <v>20000</v>
      </c>
      <c r="S44" s="47">
        <v>5000</v>
      </c>
      <c r="T44" s="28">
        <v>5000</v>
      </c>
      <c r="U44" s="28">
        <f>T44*R44</f>
        <v>100000000</v>
      </c>
      <c r="V44" s="139">
        <v>4200</v>
      </c>
      <c r="W44" s="28"/>
      <c r="X44" s="28"/>
      <c r="Y44" s="28"/>
      <c r="Z44" s="47" t="s">
        <v>1220</v>
      </c>
      <c r="AA44" s="47" t="s">
        <v>481</v>
      </c>
      <c r="AB44" s="32">
        <v>20000</v>
      </c>
      <c r="AC44" s="32">
        <f>AB44*S44</f>
        <v>100000000</v>
      </c>
      <c r="AD44" s="32"/>
      <c r="AE44" s="32">
        <f>AD44*S44</f>
        <v>0</v>
      </c>
      <c r="AF44" s="32"/>
      <c r="AG44" s="32">
        <f>AF44*S44</f>
        <v>0</v>
      </c>
      <c r="AH44" s="32"/>
      <c r="AI44" s="32">
        <f>AH44*S44</f>
        <v>0</v>
      </c>
      <c r="AJ44" s="32"/>
      <c r="AK44" s="32">
        <f>AJ44*S44</f>
        <v>0</v>
      </c>
      <c r="AL44" s="28"/>
      <c r="AM44" s="28">
        <f>AL44*S44</f>
        <v>0</v>
      </c>
      <c r="AN44" s="32"/>
      <c r="AO44" s="32">
        <f>AN44*S44</f>
        <v>0</v>
      </c>
      <c r="AP44" s="32"/>
      <c r="AQ44" s="32">
        <f>AP44*S44</f>
        <v>0</v>
      </c>
      <c r="AR44" s="32"/>
      <c r="AS44" s="32">
        <f>AR44*S44</f>
        <v>0</v>
      </c>
      <c r="AT44" s="32"/>
      <c r="AU44" s="32">
        <f>AT44*S44</f>
        <v>0</v>
      </c>
      <c r="AV44" s="32"/>
      <c r="AW44" s="32">
        <f>AV44*S44</f>
        <v>0</v>
      </c>
      <c r="AX44" s="32"/>
      <c r="AY44" s="32">
        <f>AX44*S44</f>
        <v>0</v>
      </c>
      <c r="AZ44" s="32"/>
      <c r="BA44" s="32">
        <f>AZ44*S44</f>
        <v>0</v>
      </c>
      <c r="BB44" s="32"/>
      <c r="BC44" s="32">
        <f>BB44*S44</f>
        <v>0</v>
      </c>
      <c r="BD44" s="32"/>
      <c r="BE44" s="32">
        <f>BD44*S44</f>
        <v>0</v>
      </c>
      <c r="BF44" s="32"/>
      <c r="BG44" s="32">
        <f>BF44*S44</f>
        <v>0</v>
      </c>
      <c r="BH44" s="32"/>
      <c r="BI44" s="32">
        <f>BH44*S44</f>
        <v>0</v>
      </c>
      <c r="BJ44" s="32"/>
      <c r="BK44" s="32">
        <f>BJ44*S44</f>
        <v>0</v>
      </c>
      <c r="BL44" s="32"/>
      <c r="BM44" s="32">
        <f>BL44*S44</f>
        <v>0</v>
      </c>
      <c r="BN44" s="32"/>
      <c r="BO44" s="32">
        <f>BN44*S44</f>
        <v>0</v>
      </c>
      <c r="BP44" s="32"/>
      <c r="BQ44" s="32">
        <f>BP44*S44</f>
        <v>0</v>
      </c>
      <c r="BR44" s="32"/>
      <c r="BS44" s="32">
        <f>BR44*S44</f>
        <v>0</v>
      </c>
      <c r="BT44" s="32"/>
      <c r="BU44" s="32">
        <f>BT44*S44</f>
        <v>0</v>
      </c>
      <c r="BV44" s="32"/>
      <c r="BW44" s="32">
        <f>BV44*S44</f>
        <v>0</v>
      </c>
      <c r="BX44" s="32"/>
      <c r="BY44" s="32">
        <f>BX44*S44</f>
        <v>0</v>
      </c>
      <c r="BZ44" s="32"/>
      <c r="CA44" s="32"/>
      <c r="CB44" s="128" t="s">
        <v>1220</v>
      </c>
      <c r="CC44" s="128" t="s">
        <v>481</v>
      </c>
      <c r="CD44" s="127"/>
    </row>
    <row r="45" spans="1:82" ht="77.25" customHeight="1">
      <c r="A45" s="6">
        <v>147</v>
      </c>
      <c r="B45" s="6">
        <v>45</v>
      </c>
      <c r="C45" s="7">
        <f>SUBTOTAL(102,$B$10:B45)</f>
        <v>26</v>
      </c>
      <c r="D45" s="8">
        <v>145</v>
      </c>
      <c r="E45" s="9" t="s">
        <v>375</v>
      </c>
      <c r="F45" s="9" t="s">
        <v>620</v>
      </c>
      <c r="G45" s="9" t="s">
        <v>362</v>
      </c>
      <c r="H45" s="9" t="s">
        <v>259</v>
      </c>
      <c r="I45" s="9" t="s">
        <v>546</v>
      </c>
      <c r="J45" s="9" t="s">
        <v>621</v>
      </c>
      <c r="K45" s="46">
        <v>60</v>
      </c>
      <c r="L45" s="9" t="s">
        <v>622</v>
      </c>
      <c r="M45" s="9" t="s">
        <v>623</v>
      </c>
      <c r="N45" s="9" t="s">
        <v>549</v>
      </c>
      <c r="O45" s="6" t="s">
        <v>3</v>
      </c>
      <c r="P45" s="10">
        <v>3</v>
      </c>
      <c r="Q45" s="10" t="s">
        <v>1434</v>
      </c>
      <c r="R45" s="28">
        <v>25200</v>
      </c>
      <c r="S45" s="47">
        <v>4200</v>
      </c>
      <c r="T45" s="28">
        <v>3150</v>
      </c>
      <c r="U45" s="28">
        <f>T45*R45</f>
        <v>79380000</v>
      </c>
      <c r="V45" s="139">
        <v>0</v>
      </c>
      <c r="W45" s="28"/>
      <c r="X45" s="28"/>
      <c r="Y45" s="28"/>
      <c r="Z45" s="47" t="s">
        <v>1221</v>
      </c>
      <c r="AA45" s="47" t="s">
        <v>1185</v>
      </c>
      <c r="AB45" s="32">
        <v>25000</v>
      </c>
      <c r="AC45" s="32">
        <f>AB45*S45</f>
        <v>105000000</v>
      </c>
      <c r="AD45" s="32"/>
      <c r="AE45" s="32">
        <f>AD45*S45</f>
        <v>0</v>
      </c>
      <c r="AF45" s="32"/>
      <c r="AG45" s="32">
        <f>AF45*S45</f>
        <v>0</v>
      </c>
      <c r="AH45" s="32">
        <v>200</v>
      </c>
      <c r="AI45" s="32">
        <f>AH45*S45</f>
        <v>840000</v>
      </c>
      <c r="AJ45" s="32"/>
      <c r="AK45" s="32">
        <f>AJ45*S45</f>
        <v>0</v>
      </c>
      <c r="AL45" s="28"/>
      <c r="AM45" s="28">
        <f>AL45*S45</f>
        <v>0</v>
      </c>
      <c r="AN45" s="32"/>
      <c r="AO45" s="32">
        <f>AN45*S45</f>
        <v>0</v>
      </c>
      <c r="AP45" s="32"/>
      <c r="AQ45" s="32">
        <f>AP45*S45</f>
        <v>0</v>
      </c>
      <c r="AR45" s="32"/>
      <c r="AS45" s="32">
        <f>AR45*S45</f>
        <v>0</v>
      </c>
      <c r="AT45" s="32"/>
      <c r="AU45" s="32">
        <f>AT45*S45</f>
        <v>0</v>
      </c>
      <c r="AV45" s="32"/>
      <c r="AW45" s="32">
        <f>AV45*S45</f>
        <v>0</v>
      </c>
      <c r="AX45" s="32"/>
      <c r="AY45" s="32">
        <f>AX45*S45</f>
        <v>0</v>
      </c>
      <c r="AZ45" s="32"/>
      <c r="BA45" s="32">
        <f>AZ45*S45</f>
        <v>0</v>
      </c>
      <c r="BB45" s="32"/>
      <c r="BC45" s="32">
        <f>BB45*S45</f>
        <v>0</v>
      </c>
      <c r="BD45" s="32"/>
      <c r="BE45" s="32">
        <f>BD45*S45</f>
        <v>0</v>
      </c>
      <c r="BF45" s="32"/>
      <c r="BG45" s="32">
        <f>BF45*S45</f>
        <v>0</v>
      </c>
      <c r="BH45" s="32"/>
      <c r="BI45" s="32">
        <f>BH45*S45</f>
        <v>0</v>
      </c>
      <c r="BJ45" s="32"/>
      <c r="BK45" s="32">
        <f>BJ45*S45</f>
        <v>0</v>
      </c>
      <c r="BL45" s="32"/>
      <c r="BM45" s="32">
        <f>BL45*S45</f>
        <v>0</v>
      </c>
      <c r="BN45" s="32"/>
      <c r="BO45" s="32">
        <f>BN45*S45</f>
        <v>0</v>
      </c>
      <c r="BP45" s="32"/>
      <c r="BQ45" s="32">
        <f>BP45*S45</f>
        <v>0</v>
      </c>
      <c r="BR45" s="32"/>
      <c r="BS45" s="32">
        <f>BR45*S45</f>
        <v>0</v>
      </c>
      <c r="BT45" s="32"/>
      <c r="BU45" s="32">
        <f>BT45*S45</f>
        <v>0</v>
      </c>
      <c r="BV45" s="32"/>
      <c r="BW45" s="32">
        <f>BV45*S45</f>
        <v>0</v>
      </c>
      <c r="BX45" s="32"/>
      <c r="BY45" s="32">
        <f>BX45*S45</f>
        <v>0</v>
      </c>
      <c r="BZ45" s="32"/>
      <c r="CA45" s="32"/>
      <c r="CB45" s="128" t="s">
        <v>1221</v>
      </c>
      <c r="CC45" s="128" t="s">
        <v>1185</v>
      </c>
      <c r="CD45" s="127"/>
    </row>
    <row r="46" spans="1:82" ht="75" customHeight="1">
      <c r="A46" s="6">
        <v>149</v>
      </c>
      <c r="B46" s="6">
        <v>46</v>
      </c>
      <c r="C46" s="7">
        <f>SUBTOTAL(102,$B$10:B46)</f>
        <v>27</v>
      </c>
      <c r="D46" s="11">
        <v>151</v>
      </c>
      <c r="E46" s="9" t="s">
        <v>203</v>
      </c>
      <c r="F46" s="9" t="s">
        <v>624</v>
      </c>
      <c r="G46" s="9" t="s">
        <v>362</v>
      </c>
      <c r="H46" s="9" t="s">
        <v>276</v>
      </c>
      <c r="I46" s="9" t="s">
        <v>546</v>
      </c>
      <c r="J46" s="9" t="s">
        <v>625</v>
      </c>
      <c r="K46" s="46">
        <v>60</v>
      </c>
      <c r="L46" s="9" t="s">
        <v>439</v>
      </c>
      <c r="M46" s="9" t="s">
        <v>623</v>
      </c>
      <c r="N46" s="9" t="s">
        <v>549</v>
      </c>
      <c r="O46" s="6" t="s">
        <v>3</v>
      </c>
      <c r="P46" s="10">
        <v>3</v>
      </c>
      <c r="Q46" s="10" t="s">
        <v>1434</v>
      </c>
      <c r="R46" s="28">
        <v>31500</v>
      </c>
      <c r="S46" s="47">
        <v>8400</v>
      </c>
      <c r="T46" s="28">
        <v>8400</v>
      </c>
      <c r="U46" s="28">
        <f>T46*R46</f>
        <v>264600000</v>
      </c>
      <c r="V46" s="139">
        <v>1000</v>
      </c>
      <c r="W46" s="28"/>
      <c r="X46" s="28"/>
      <c r="Y46" s="28"/>
      <c r="Z46" s="47" t="s">
        <v>1221</v>
      </c>
      <c r="AA46" s="47" t="s">
        <v>1185</v>
      </c>
      <c r="AB46" s="32">
        <v>20000</v>
      </c>
      <c r="AC46" s="32">
        <f>AB46*S46</f>
        <v>168000000</v>
      </c>
      <c r="AD46" s="32"/>
      <c r="AE46" s="32">
        <f>AD46*S46</f>
        <v>0</v>
      </c>
      <c r="AF46" s="32"/>
      <c r="AG46" s="32">
        <f>AF46*S46</f>
        <v>0</v>
      </c>
      <c r="AH46" s="32"/>
      <c r="AI46" s="32">
        <f>AH46*S46</f>
        <v>0</v>
      </c>
      <c r="AJ46" s="32"/>
      <c r="AK46" s="32">
        <f>AJ46*S46</f>
        <v>0</v>
      </c>
      <c r="AL46" s="28"/>
      <c r="AM46" s="28">
        <f>AL46*S46</f>
        <v>0</v>
      </c>
      <c r="AN46" s="32"/>
      <c r="AO46" s="32">
        <f>AN46*S46</f>
        <v>0</v>
      </c>
      <c r="AP46" s="32"/>
      <c r="AQ46" s="32">
        <f>AP46*S46</f>
        <v>0</v>
      </c>
      <c r="AR46" s="32"/>
      <c r="AS46" s="32">
        <f>AR46*S46</f>
        <v>0</v>
      </c>
      <c r="AT46" s="32"/>
      <c r="AU46" s="32">
        <f>AT46*S46</f>
        <v>0</v>
      </c>
      <c r="AV46" s="32"/>
      <c r="AW46" s="32">
        <f>AV46*S46</f>
        <v>0</v>
      </c>
      <c r="AX46" s="32"/>
      <c r="AY46" s="32">
        <f>AX46*S46</f>
        <v>0</v>
      </c>
      <c r="AZ46" s="32">
        <v>1000</v>
      </c>
      <c r="BA46" s="32">
        <f>AZ46*S46</f>
        <v>8400000</v>
      </c>
      <c r="BB46" s="32"/>
      <c r="BC46" s="32">
        <f>BB46*S46</f>
        <v>0</v>
      </c>
      <c r="BD46" s="32"/>
      <c r="BE46" s="32">
        <f>BD46*S46</f>
        <v>0</v>
      </c>
      <c r="BF46" s="32"/>
      <c r="BG46" s="32">
        <f>BF46*S46</f>
        <v>0</v>
      </c>
      <c r="BH46" s="32">
        <v>10000</v>
      </c>
      <c r="BI46" s="32">
        <f>BH46*S46</f>
        <v>84000000</v>
      </c>
      <c r="BJ46" s="32"/>
      <c r="BK46" s="32">
        <f>BJ46*S46</f>
        <v>0</v>
      </c>
      <c r="BL46" s="32"/>
      <c r="BM46" s="32">
        <f>BL46*S46</f>
        <v>0</v>
      </c>
      <c r="BN46" s="32"/>
      <c r="BO46" s="32">
        <f>BN46*S46</f>
        <v>0</v>
      </c>
      <c r="BP46" s="32"/>
      <c r="BQ46" s="32">
        <f>BP46*S46</f>
        <v>0</v>
      </c>
      <c r="BR46" s="32"/>
      <c r="BS46" s="32">
        <f>BR46*S46</f>
        <v>0</v>
      </c>
      <c r="BT46" s="32"/>
      <c r="BU46" s="32">
        <f>BT46*S46</f>
        <v>0</v>
      </c>
      <c r="BV46" s="32">
        <v>500</v>
      </c>
      <c r="BW46" s="32">
        <f>BV46*S46</f>
        <v>4200000</v>
      </c>
      <c r="BX46" s="32"/>
      <c r="BY46" s="32">
        <f>BX46*S46</f>
        <v>0</v>
      </c>
      <c r="BZ46" s="32"/>
      <c r="CA46" s="32"/>
      <c r="CB46" s="128" t="s">
        <v>1221</v>
      </c>
      <c r="CC46" s="128" t="s">
        <v>1185</v>
      </c>
      <c r="CD46" s="127"/>
    </row>
    <row r="47" spans="1:82" s="60" customFormat="1" ht="44.25" customHeight="1">
      <c r="A47" s="17"/>
      <c r="B47" s="17"/>
      <c r="C47" s="61"/>
      <c r="D47" s="15"/>
      <c r="E47" s="15" t="s">
        <v>209</v>
      </c>
      <c r="F47" s="22"/>
      <c r="G47" s="22"/>
      <c r="H47" s="22"/>
      <c r="I47" s="22"/>
      <c r="J47" s="22"/>
      <c r="K47" s="62"/>
      <c r="L47" s="22"/>
      <c r="M47" s="22"/>
      <c r="N47" s="22"/>
      <c r="O47" s="17"/>
      <c r="P47" s="20"/>
      <c r="Q47" s="20"/>
      <c r="R47" s="39"/>
      <c r="S47" s="49"/>
      <c r="T47" s="39"/>
      <c r="U47" s="39"/>
      <c r="V47" s="139">
        <v>0</v>
      </c>
      <c r="W47" s="39"/>
      <c r="X47" s="39"/>
      <c r="Y47" s="39"/>
      <c r="Z47" s="39"/>
      <c r="AA47" s="39"/>
      <c r="AB47" s="33"/>
      <c r="AC47" s="32">
        <f>AB47*S47</f>
        <v>0</v>
      </c>
      <c r="AD47" s="33"/>
      <c r="AE47" s="32">
        <f>AD47*S47</f>
        <v>0</v>
      </c>
      <c r="AF47" s="33"/>
      <c r="AG47" s="32">
        <f>AF47*S47</f>
        <v>0</v>
      </c>
      <c r="AH47" s="33"/>
      <c r="AI47" s="32">
        <f>AH47*S47</f>
        <v>0</v>
      </c>
      <c r="AJ47" s="33"/>
      <c r="AK47" s="32">
        <f>AJ47*S47</f>
        <v>0</v>
      </c>
      <c r="AL47" s="39"/>
      <c r="AM47" s="28">
        <f>AL47*S47</f>
        <v>0</v>
      </c>
      <c r="AN47" s="33"/>
      <c r="AO47" s="32">
        <f>AN47*S47</f>
        <v>0</v>
      </c>
      <c r="AP47" s="33"/>
      <c r="AQ47" s="32">
        <f>AP47*S47</f>
        <v>0</v>
      </c>
      <c r="AR47" s="33"/>
      <c r="AS47" s="32">
        <f>AR47*S47</f>
        <v>0</v>
      </c>
      <c r="AT47" s="33"/>
      <c r="AU47" s="32">
        <f>AT47*S47</f>
        <v>0</v>
      </c>
      <c r="AV47" s="33"/>
      <c r="AW47" s="32">
        <f>AV47*S47</f>
        <v>0</v>
      </c>
      <c r="AX47" s="33"/>
      <c r="AY47" s="32">
        <f>AX47*S47</f>
        <v>0</v>
      </c>
      <c r="AZ47" s="33"/>
      <c r="BA47" s="32">
        <f>AZ47*S47</f>
        <v>0</v>
      </c>
      <c r="BB47" s="33"/>
      <c r="BC47" s="32">
        <f>BB47*S47</f>
        <v>0</v>
      </c>
      <c r="BD47" s="33"/>
      <c r="BE47" s="32">
        <f>BD47*S47</f>
        <v>0</v>
      </c>
      <c r="BF47" s="33"/>
      <c r="BG47" s="32">
        <f>BF47*S47</f>
        <v>0</v>
      </c>
      <c r="BH47" s="33"/>
      <c r="BI47" s="32">
        <f>BH47*S47</f>
        <v>0</v>
      </c>
      <c r="BJ47" s="33"/>
      <c r="BK47" s="32">
        <f>BJ47*S47</f>
        <v>0</v>
      </c>
      <c r="BL47" s="33"/>
      <c r="BM47" s="32">
        <f>BL47*S47</f>
        <v>0</v>
      </c>
      <c r="BN47" s="33"/>
      <c r="BO47" s="32">
        <f>BN47*S47</f>
        <v>0</v>
      </c>
      <c r="BP47" s="33"/>
      <c r="BQ47" s="32">
        <f>BP47*S47</f>
        <v>0</v>
      </c>
      <c r="BR47" s="33"/>
      <c r="BS47" s="32">
        <f>BR47*S47</f>
        <v>0</v>
      </c>
      <c r="BT47" s="33"/>
      <c r="BU47" s="32">
        <f>BT47*S47</f>
        <v>0</v>
      </c>
      <c r="BV47" s="33"/>
      <c r="BW47" s="32">
        <f>BV47*S47</f>
        <v>0</v>
      </c>
      <c r="BX47" s="33"/>
      <c r="BY47" s="32">
        <f>BX47*S47</f>
        <v>0</v>
      </c>
      <c r="BZ47" s="33"/>
      <c r="CA47" s="33"/>
      <c r="CB47" s="129"/>
      <c r="CC47" s="129"/>
      <c r="CD47" s="127"/>
    </row>
    <row r="48" spans="1:82" s="60" customFormat="1" ht="44.25" customHeight="1">
      <c r="A48" s="17"/>
      <c r="B48" s="17"/>
      <c r="C48" s="61"/>
      <c r="D48" s="15"/>
      <c r="E48" s="15" t="s">
        <v>210</v>
      </c>
      <c r="F48" s="22"/>
      <c r="G48" s="22"/>
      <c r="H48" s="22"/>
      <c r="I48" s="22"/>
      <c r="J48" s="22"/>
      <c r="K48" s="62"/>
      <c r="L48" s="22"/>
      <c r="M48" s="22"/>
      <c r="N48" s="22"/>
      <c r="O48" s="17"/>
      <c r="P48" s="20"/>
      <c r="Q48" s="20"/>
      <c r="R48" s="39"/>
      <c r="S48" s="49"/>
      <c r="T48" s="39"/>
      <c r="U48" s="39"/>
      <c r="V48" s="139">
        <v>0</v>
      </c>
      <c r="W48" s="39"/>
      <c r="X48" s="39"/>
      <c r="Y48" s="39"/>
      <c r="Z48" s="39"/>
      <c r="AA48" s="39"/>
      <c r="AB48" s="33"/>
      <c r="AC48" s="32">
        <f>AB48*S48</f>
        <v>0</v>
      </c>
      <c r="AD48" s="33"/>
      <c r="AE48" s="32">
        <f>AD48*S48</f>
        <v>0</v>
      </c>
      <c r="AF48" s="33"/>
      <c r="AG48" s="32">
        <f>AF48*S48</f>
        <v>0</v>
      </c>
      <c r="AH48" s="33"/>
      <c r="AI48" s="32">
        <f>AH48*S48</f>
        <v>0</v>
      </c>
      <c r="AJ48" s="33"/>
      <c r="AK48" s="32">
        <f>AJ48*S48</f>
        <v>0</v>
      </c>
      <c r="AL48" s="39"/>
      <c r="AM48" s="28">
        <f>AL48*S48</f>
        <v>0</v>
      </c>
      <c r="AN48" s="33"/>
      <c r="AO48" s="32">
        <f>AN48*S48</f>
        <v>0</v>
      </c>
      <c r="AP48" s="33"/>
      <c r="AQ48" s="32">
        <f>AP48*S48</f>
        <v>0</v>
      </c>
      <c r="AR48" s="33"/>
      <c r="AS48" s="32">
        <f>AR48*S48</f>
        <v>0</v>
      </c>
      <c r="AT48" s="33"/>
      <c r="AU48" s="32">
        <f>AT48*S48</f>
        <v>0</v>
      </c>
      <c r="AV48" s="33"/>
      <c r="AW48" s="32">
        <f>AV48*S48</f>
        <v>0</v>
      </c>
      <c r="AX48" s="33"/>
      <c r="AY48" s="32">
        <f>AX48*S48</f>
        <v>0</v>
      </c>
      <c r="AZ48" s="33"/>
      <c r="BA48" s="32">
        <f>AZ48*S48</f>
        <v>0</v>
      </c>
      <c r="BB48" s="33"/>
      <c r="BC48" s="32">
        <f>BB48*S48</f>
        <v>0</v>
      </c>
      <c r="BD48" s="33"/>
      <c r="BE48" s="32">
        <f>BD48*S48</f>
        <v>0</v>
      </c>
      <c r="BF48" s="33"/>
      <c r="BG48" s="32">
        <f>BF48*S48</f>
        <v>0</v>
      </c>
      <c r="BH48" s="33"/>
      <c r="BI48" s="32">
        <f>BH48*S48</f>
        <v>0</v>
      </c>
      <c r="BJ48" s="33"/>
      <c r="BK48" s="32">
        <f>BJ48*S48</f>
        <v>0</v>
      </c>
      <c r="BL48" s="33"/>
      <c r="BM48" s="32">
        <f>BL48*S48</f>
        <v>0</v>
      </c>
      <c r="BN48" s="33"/>
      <c r="BO48" s="32">
        <f>BN48*S48</f>
        <v>0</v>
      </c>
      <c r="BP48" s="33"/>
      <c r="BQ48" s="32">
        <f>BP48*S48</f>
        <v>0</v>
      </c>
      <c r="BR48" s="33"/>
      <c r="BS48" s="32">
        <f>BR48*S48</f>
        <v>0</v>
      </c>
      <c r="BT48" s="33"/>
      <c r="BU48" s="32">
        <f>BT48*S48</f>
        <v>0</v>
      </c>
      <c r="BV48" s="33"/>
      <c r="BW48" s="32">
        <f>BV48*S48</f>
        <v>0</v>
      </c>
      <c r="BX48" s="33"/>
      <c r="BY48" s="32">
        <f>BX48*S48</f>
        <v>0</v>
      </c>
      <c r="BZ48" s="33"/>
      <c r="CA48" s="33"/>
      <c r="CB48" s="129"/>
      <c r="CC48" s="129"/>
      <c r="CD48" s="127"/>
    </row>
    <row r="49" spans="1:82" ht="78" customHeight="1">
      <c r="A49" s="6">
        <v>153</v>
      </c>
      <c r="B49" s="6">
        <v>48</v>
      </c>
      <c r="C49" s="7">
        <f>SUBTOTAL(102,$B$10:B49)</f>
        <v>28</v>
      </c>
      <c r="D49" s="11">
        <v>154</v>
      </c>
      <c r="E49" s="9" t="s">
        <v>18</v>
      </c>
      <c r="F49" s="9" t="s">
        <v>626</v>
      </c>
      <c r="G49" s="9" t="s">
        <v>362</v>
      </c>
      <c r="H49" s="9" t="s">
        <v>266</v>
      </c>
      <c r="I49" s="9" t="s">
        <v>572</v>
      </c>
      <c r="J49" s="9" t="s">
        <v>547</v>
      </c>
      <c r="K49" s="46">
        <v>36</v>
      </c>
      <c r="L49" s="9" t="s">
        <v>1291</v>
      </c>
      <c r="M49" s="9" t="s">
        <v>627</v>
      </c>
      <c r="N49" s="9" t="s">
        <v>528</v>
      </c>
      <c r="O49" s="6" t="s">
        <v>3</v>
      </c>
      <c r="P49" s="10">
        <v>2</v>
      </c>
      <c r="Q49" s="10" t="s">
        <v>1434</v>
      </c>
      <c r="R49" s="28">
        <v>557000</v>
      </c>
      <c r="S49" s="47">
        <v>1400</v>
      </c>
      <c r="T49" s="28">
        <v>1365</v>
      </c>
      <c r="U49" s="28">
        <f aca="true" t="shared" si="1" ref="U49:U73">T49*R49</f>
        <v>760305000</v>
      </c>
      <c r="V49" s="139">
        <v>0</v>
      </c>
      <c r="W49" s="28"/>
      <c r="X49" s="28"/>
      <c r="Y49" s="28"/>
      <c r="Z49" s="47" t="s">
        <v>1222</v>
      </c>
      <c r="AA49" s="47" t="s">
        <v>1186</v>
      </c>
      <c r="AB49" s="32"/>
      <c r="AC49" s="32">
        <f>AB49*S49</f>
        <v>0</v>
      </c>
      <c r="AD49" s="32"/>
      <c r="AE49" s="32">
        <f>AD49*S49</f>
        <v>0</v>
      </c>
      <c r="AF49" s="32"/>
      <c r="AG49" s="32">
        <f>AF49*S49</f>
        <v>0</v>
      </c>
      <c r="AH49" s="32"/>
      <c r="AI49" s="32">
        <f>AH49*S49</f>
        <v>0</v>
      </c>
      <c r="AJ49" s="32"/>
      <c r="AK49" s="32">
        <f>AJ49*S49</f>
        <v>0</v>
      </c>
      <c r="AL49" s="28"/>
      <c r="AM49" s="28">
        <f>AL49*S49</f>
        <v>0</v>
      </c>
      <c r="AN49" s="32"/>
      <c r="AO49" s="32">
        <f>AN49*S49</f>
        <v>0</v>
      </c>
      <c r="AP49" s="32"/>
      <c r="AQ49" s="32">
        <f>AP49*S49</f>
        <v>0</v>
      </c>
      <c r="AR49" s="32"/>
      <c r="AS49" s="32">
        <f>AR49*S49</f>
        <v>0</v>
      </c>
      <c r="AT49" s="32"/>
      <c r="AU49" s="32">
        <f>AT49*S49</f>
        <v>0</v>
      </c>
      <c r="AV49" s="32"/>
      <c r="AW49" s="32">
        <f>AV49*S49</f>
        <v>0</v>
      </c>
      <c r="AX49" s="32">
        <v>150000</v>
      </c>
      <c r="AY49" s="32">
        <f>AX49*S49</f>
        <v>210000000</v>
      </c>
      <c r="AZ49" s="32"/>
      <c r="BA49" s="32">
        <f>AZ49*S49</f>
        <v>0</v>
      </c>
      <c r="BB49" s="32">
        <v>400000</v>
      </c>
      <c r="BC49" s="32">
        <f>BB49*S49</f>
        <v>560000000</v>
      </c>
      <c r="BD49" s="32"/>
      <c r="BE49" s="32">
        <f>BD49*S49</f>
        <v>0</v>
      </c>
      <c r="BF49" s="32">
        <v>7000</v>
      </c>
      <c r="BG49" s="32">
        <f>BF49*S49</f>
        <v>9800000</v>
      </c>
      <c r="BH49" s="32"/>
      <c r="BI49" s="32">
        <f>BH49*S49</f>
        <v>0</v>
      </c>
      <c r="BJ49" s="32"/>
      <c r="BK49" s="32">
        <f>BJ49*S49</f>
        <v>0</v>
      </c>
      <c r="BL49" s="32"/>
      <c r="BM49" s="32">
        <f>BL49*S49</f>
        <v>0</v>
      </c>
      <c r="BN49" s="32"/>
      <c r="BO49" s="32">
        <f>BN49*S49</f>
        <v>0</v>
      </c>
      <c r="BP49" s="32"/>
      <c r="BQ49" s="32">
        <f>BP49*S49</f>
        <v>0</v>
      </c>
      <c r="BR49" s="32"/>
      <c r="BS49" s="32">
        <f>BR49*S49</f>
        <v>0</v>
      </c>
      <c r="BT49" s="32"/>
      <c r="BU49" s="32">
        <f>BT49*S49</f>
        <v>0</v>
      </c>
      <c r="BV49" s="32"/>
      <c r="BW49" s="32">
        <f>BV49*S49</f>
        <v>0</v>
      </c>
      <c r="BX49" s="32"/>
      <c r="BY49" s="32">
        <f>BX49*S49</f>
        <v>0</v>
      </c>
      <c r="BZ49" s="32"/>
      <c r="CA49" s="32"/>
      <c r="CB49" s="128" t="s">
        <v>1222</v>
      </c>
      <c r="CC49" s="128" t="s">
        <v>1186</v>
      </c>
      <c r="CD49" s="127"/>
    </row>
    <row r="50" spans="1:82" ht="93" customHeight="1">
      <c r="A50" s="6">
        <v>154</v>
      </c>
      <c r="B50" s="6">
        <v>49</v>
      </c>
      <c r="C50" s="7">
        <f>SUBTOTAL(102,$B$10:B50)</f>
        <v>29</v>
      </c>
      <c r="D50" s="11">
        <v>154</v>
      </c>
      <c r="E50" s="9" t="s">
        <v>18</v>
      </c>
      <c r="F50" s="9" t="s">
        <v>628</v>
      </c>
      <c r="G50" s="9" t="s">
        <v>362</v>
      </c>
      <c r="H50" s="9" t="s">
        <v>266</v>
      </c>
      <c r="I50" s="9" t="s">
        <v>572</v>
      </c>
      <c r="J50" s="9" t="s">
        <v>547</v>
      </c>
      <c r="K50" s="46">
        <v>36</v>
      </c>
      <c r="L50" s="9" t="s">
        <v>629</v>
      </c>
      <c r="M50" s="9" t="s">
        <v>548</v>
      </c>
      <c r="N50" s="9" t="s">
        <v>549</v>
      </c>
      <c r="O50" s="6" t="s">
        <v>3</v>
      </c>
      <c r="P50" s="10">
        <v>3</v>
      </c>
      <c r="Q50" s="10" t="s">
        <v>1434</v>
      </c>
      <c r="R50" s="28">
        <v>2851000</v>
      </c>
      <c r="S50" s="47">
        <v>856</v>
      </c>
      <c r="T50" s="28">
        <v>497</v>
      </c>
      <c r="U50" s="28">
        <f t="shared" si="1"/>
        <v>1416947000</v>
      </c>
      <c r="V50" s="139">
        <v>150000</v>
      </c>
      <c r="W50" s="28"/>
      <c r="X50" s="28"/>
      <c r="Y50" s="28"/>
      <c r="Z50" s="47" t="s">
        <v>1211</v>
      </c>
      <c r="AA50" s="47" t="s">
        <v>1180</v>
      </c>
      <c r="AB50" s="32"/>
      <c r="AC50" s="32">
        <f>AB50*S50</f>
        <v>0</v>
      </c>
      <c r="AD50" s="32"/>
      <c r="AE50" s="32">
        <f>AD50*S50</f>
        <v>0</v>
      </c>
      <c r="AF50" s="32"/>
      <c r="AG50" s="32">
        <f>AF50*S50</f>
        <v>0</v>
      </c>
      <c r="AH50" s="32"/>
      <c r="AI50" s="32">
        <f>AH50*S50</f>
        <v>0</v>
      </c>
      <c r="AJ50" s="32"/>
      <c r="AK50" s="32">
        <f>AJ50*S50</f>
        <v>0</v>
      </c>
      <c r="AL50" s="28"/>
      <c r="AM50" s="28">
        <f>AL50*S50</f>
        <v>0</v>
      </c>
      <c r="AN50" s="32">
        <v>5000</v>
      </c>
      <c r="AO50" s="32">
        <f>AN50*S50</f>
        <v>4280000</v>
      </c>
      <c r="AP50" s="32">
        <v>300000</v>
      </c>
      <c r="AQ50" s="32">
        <f>AP50*S50</f>
        <v>256800000</v>
      </c>
      <c r="AR50" s="32">
        <v>800000</v>
      </c>
      <c r="AS50" s="32">
        <f>AR50*S50</f>
        <v>684800000</v>
      </c>
      <c r="AT50" s="32"/>
      <c r="AU50" s="32">
        <f>AT50*S50</f>
        <v>0</v>
      </c>
      <c r="AV50" s="32"/>
      <c r="AW50" s="32">
        <f>AV50*S50</f>
        <v>0</v>
      </c>
      <c r="AX50" s="32"/>
      <c r="AY50" s="32">
        <f>AX50*S50</f>
        <v>0</v>
      </c>
      <c r="AZ50" s="32">
        <v>500000</v>
      </c>
      <c r="BA50" s="32">
        <f>AZ50*S50</f>
        <v>428000000</v>
      </c>
      <c r="BB50" s="32">
        <v>500000</v>
      </c>
      <c r="BC50" s="32">
        <f>BB50*S50</f>
        <v>428000000</v>
      </c>
      <c r="BD50" s="32">
        <v>100000</v>
      </c>
      <c r="BE50" s="32">
        <f>BD50*S50</f>
        <v>85600000</v>
      </c>
      <c r="BF50" s="32"/>
      <c r="BG50" s="32">
        <f>BF50*S50</f>
        <v>0</v>
      </c>
      <c r="BH50" s="32">
        <v>30000</v>
      </c>
      <c r="BI50" s="32">
        <f>BH50*S50</f>
        <v>25680000</v>
      </c>
      <c r="BJ50" s="32"/>
      <c r="BK50" s="32">
        <f>BJ50*S50</f>
        <v>0</v>
      </c>
      <c r="BL50" s="32"/>
      <c r="BM50" s="32">
        <f>BL50*S50</f>
        <v>0</v>
      </c>
      <c r="BN50" s="32">
        <v>120000</v>
      </c>
      <c r="BO50" s="32">
        <f>BN50*S50</f>
        <v>102720000</v>
      </c>
      <c r="BP50" s="32"/>
      <c r="BQ50" s="32">
        <f>BP50*S50</f>
        <v>0</v>
      </c>
      <c r="BR50" s="32"/>
      <c r="BS50" s="32">
        <f>BR50*S50</f>
        <v>0</v>
      </c>
      <c r="BT50" s="32"/>
      <c r="BU50" s="32">
        <f>BT50*S50</f>
        <v>0</v>
      </c>
      <c r="BV50" s="32">
        <v>10000</v>
      </c>
      <c r="BW50" s="32">
        <f>BV50*S50</f>
        <v>8560000</v>
      </c>
      <c r="BX50" s="32"/>
      <c r="BY50" s="32">
        <f>BX50*S50</f>
        <v>0</v>
      </c>
      <c r="BZ50" s="32">
        <v>486000</v>
      </c>
      <c r="CA50" s="32"/>
      <c r="CB50" s="128" t="s">
        <v>1211</v>
      </c>
      <c r="CC50" s="128" t="s">
        <v>1180</v>
      </c>
      <c r="CD50" s="127"/>
    </row>
    <row r="51" spans="1:82" ht="87" customHeight="1">
      <c r="A51" s="6">
        <v>155</v>
      </c>
      <c r="B51" s="6">
        <v>50</v>
      </c>
      <c r="C51" s="7">
        <f>SUBTOTAL(102,$B$10:B51)</f>
        <v>30</v>
      </c>
      <c r="D51" s="11">
        <v>154</v>
      </c>
      <c r="E51" s="9" t="s">
        <v>18</v>
      </c>
      <c r="F51" s="9" t="s">
        <v>630</v>
      </c>
      <c r="G51" s="9" t="s">
        <v>362</v>
      </c>
      <c r="H51" s="9" t="s">
        <v>266</v>
      </c>
      <c r="I51" s="9" t="s">
        <v>631</v>
      </c>
      <c r="J51" s="9" t="s">
        <v>632</v>
      </c>
      <c r="K51" s="46">
        <v>36</v>
      </c>
      <c r="L51" s="9" t="s">
        <v>633</v>
      </c>
      <c r="M51" s="9" t="s">
        <v>634</v>
      </c>
      <c r="N51" s="9" t="s">
        <v>532</v>
      </c>
      <c r="O51" s="6" t="s">
        <v>3</v>
      </c>
      <c r="P51" s="10">
        <v>4</v>
      </c>
      <c r="Q51" s="10" t="s">
        <v>1434</v>
      </c>
      <c r="R51" s="28">
        <v>1762000</v>
      </c>
      <c r="S51" s="47">
        <v>1449</v>
      </c>
      <c r="T51" s="28">
        <v>1449</v>
      </c>
      <c r="U51" s="28">
        <f t="shared" si="1"/>
        <v>2553138000</v>
      </c>
      <c r="V51" s="139">
        <v>616400</v>
      </c>
      <c r="W51" s="28"/>
      <c r="X51" s="28"/>
      <c r="Y51" s="28"/>
      <c r="Z51" s="47" t="s">
        <v>1223</v>
      </c>
      <c r="AA51" s="47" t="s">
        <v>499</v>
      </c>
      <c r="AB51" s="32">
        <v>50000</v>
      </c>
      <c r="AC51" s="32">
        <f>AB51*S51</f>
        <v>72450000</v>
      </c>
      <c r="AD51" s="32">
        <v>300000</v>
      </c>
      <c r="AE51" s="32">
        <f>AD51*S51</f>
        <v>434700000</v>
      </c>
      <c r="AF51" s="32"/>
      <c r="AG51" s="32">
        <f>AF51*S51</f>
        <v>0</v>
      </c>
      <c r="AH51" s="32"/>
      <c r="AI51" s="32">
        <f>AH51*S51</f>
        <v>0</v>
      </c>
      <c r="AJ51" s="32">
        <v>50000</v>
      </c>
      <c r="AK51" s="32">
        <f>AJ51*S51</f>
        <v>72450000</v>
      </c>
      <c r="AL51" s="28"/>
      <c r="AM51" s="28">
        <f>AL51*S51</f>
        <v>0</v>
      </c>
      <c r="AN51" s="32"/>
      <c r="AO51" s="32">
        <f>AN51*S51</f>
        <v>0</v>
      </c>
      <c r="AP51" s="32">
        <v>100000</v>
      </c>
      <c r="AQ51" s="32">
        <f>AP51*S51</f>
        <v>144900000</v>
      </c>
      <c r="AR51" s="32">
        <v>400000</v>
      </c>
      <c r="AS51" s="32">
        <f>AR51*S51</f>
        <v>579600000</v>
      </c>
      <c r="AT51" s="32">
        <v>200000</v>
      </c>
      <c r="AU51" s="32">
        <f>AT51*S51</f>
        <v>289800000</v>
      </c>
      <c r="AV51" s="32">
        <v>140000</v>
      </c>
      <c r="AW51" s="32">
        <f>AV51*S51</f>
        <v>202860000</v>
      </c>
      <c r="AX51" s="32"/>
      <c r="AY51" s="32">
        <f>AX51*S51</f>
        <v>0</v>
      </c>
      <c r="AZ51" s="32">
        <v>200000</v>
      </c>
      <c r="BA51" s="32">
        <f>AZ51*S51</f>
        <v>289800000</v>
      </c>
      <c r="BB51" s="32">
        <v>150000</v>
      </c>
      <c r="BC51" s="32">
        <f>BB51*S51</f>
        <v>217350000</v>
      </c>
      <c r="BD51" s="32"/>
      <c r="BE51" s="32">
        <f>BD51*S51</f>
        <v>0</v>
      </c>
      <c r="BF51" s="32">
        <v>10000</v>
      </c>
      <c r="BG51" s="32">
        <f>BF51*S51</f>
        <v>14490000</v>
      </c>
      <c r="BH51" s="32">
        <v>30000</v>
      </c>
      <c r="BI51" s="32">
        <f>BH51*S51</f>
        <v>43470000</v>
      </c>
      <c r="BJ51" s="32"/>
      <c r="BK51" s="32">
        <f>BJ51*S51</f>
        <v>0</v>
      </c>
      <c r="BL51" s="32">
        <v>2000</v>
      </c>
      <c r="BM51" s="32">
        <f>BL51*S51</f>
        <v>2898000</v>
      </c>
      <c r="BN51" s="32"/>
      <c r="BO51" s="32">
        <f>BN51*S51</f>
        <v>0</v>
      </c>
      <c r="BP51" s="32">
        <v>20000</v>
      </c>
      <c r="BQ51" s="32">
        <f>BP51*S51</f>
        <v>28980000</v>
      </c>
      <c r="BR51" s="32">
        <v>40000</v>
      </c>
      <c r="BS51" s="32">
        <f>BR51*S51</f>
        <v>57960000</v>
      </c>
      <c r="BT51" s="32">
        <v>60000</v>
      </c>
      <c r="BU51" s="32">
        <f>BT51*S51</f>
        <v>86940000</v>
      </c>
      <c r="BV51" s="32">
        <v>10000</v>
      </c>
      <c r="BW51" s="32">
        <f>BV51*S51</f>
        <v>14490000</v>
      </c>
      <c r="BX51" s="32"/>
      <c r="BY51" s="32">
        <f>BX51*S51</f>
        <v>0</v>
      </c>
      <c r="BZ51" s="32"/>
      <c r="CA51" s="32"/>
      <c r="CB51" s="128" t="s">
        <v>1223</v>
      </c>
      <c r="CC51" s="128" t="s">
        <v>499</v>
      </c>
      <c r="CD51" s="127"/>
    </row>
    <row r="52" spans="1:82" ht="93.75" customHeight="1">
      <c r="A52" s="6">
        <v>186</v>
      </c>
      <c r="B52" s="6">
        <v>54</v>
      </c>
      <c r="C52" s="7">
        <f>SUBTOTAL(102,$B$10:B52)</f>
        <v>31</v>
      </c>
      <c r="D52" s="11">
        <v>157</v>
      </c>
      <c r="E52" s="9" t="s">
        <v>19</v>
      </c>
      <c r="F52" s="9" t="s">
        <v>635</v>
      </c>
      <c r="G52" s="9" t="s">
        <v>355</v>
      </c>
      <c r="H52" s="9" t="s">
        <v>279</v>
      </c>
      <c r="I52" s="9" t="s">
        <v>636</v>
      </c>
      <c r="J52" s="9" t="s">
        <v>637</v>
      </c>
      <c r="K52" s="46">
        <v>36</v>
      </c>
      <c r="L52" s="9" t="s">
        <v>638</v>
      </c>
      <c r="M52" s="9" t="s">
        <v>548</v>
      </c>
      <c r="N52" s="9" t="s">
        <v>549</v>
      </c>
      <c r="O52" s="6" t="s">
        <v>242</v>
      </c>
      <c r="P52" s="10">
        <v>3</v>
      </c>
      <c r="Q52" s="10" t="s">
        <v>1434</v>
      </c>
      <c r="R52" s="28">
        <v>10000</v>
      </c>
      <c r="S52" s="47">
        <v>4819</v>
      </c>
      <c r="T52" s="28">
        <v>4819</v>
      </c>
      <c r="U52" s="28">
        <f t="shared" si="1"/>
        <v>48190000</v>
      </c>
      <c r="V52" s="139">
        <v>0</v>
      </c>
      <c r="W52" s="28"/>
      <c r="X52" s="28"/>
      <c r="Y52" s="28"/>
      <c r="Z52" s="47" t="s">
        <v>1211</v>
      </c>
      <c r="AA52" s="47" t="s">
        <v>1180</v>
      </c>
      <c r="AB52" s="32">
        <v>10000</v>
      </c>
      <c r="AC52" s="32">
        <f>AB52*S52</f>
        <v>48190000</v>
      </c>
      <c r="AD52" s="32"/>
      <c r="AE52" s="32">
        <f>AD52*S52</f>
        <v>0</v>
      </c>
      <c r="AF52" s="32"/>
      <c r="AG52" s="32">
        <f>AF52*S52</f>
        <v>0</v>
      </c>
      <c r="AH52" s="32"/>
      <c r="AI52" s="32">
        <f>AH52*S52</f>
        <v>0</v>
      </c>
      <c r="AJ52" s="32"/>
      <c r="AK52" s="32">
        <f>AJ52*S52</f>
        <v>0</v>
      </c>
      <c r="AL52" s="28"/>
      <c r="AM52" s="28">
        <f>AL52*S52</f>
        <v>0</v>
      </c>
      <c r="AN52" s="32"/>
      <c r="AO52" s="32">
        <f>AN52*S52</f>
        <v>0</v>
      </c>
      <c r="AP52" s="32"/>
      <c r="AQ52" s="32">
        <f>AP52*S52</f>
        <v>0</v>
      </c>
      <c r="AR52" s="32"/>
      <c r="AS52" s="32">
        <f>AR52*S52</f>
        <v>0</v>
      </c>
      <c r="AT52" s="32"/>
      <c r="AU52" s="32">
        <f>AT52*S52</f>
        <v>0</v>
      </c>
      <c r="AV52" s="32"/>
      <c r="AW52" s="32">
        <f>AV52*S52</f>
        <v>0</v>
      </c>
      <c r="AX52" s="32"/>
      <c r="AY52" s="32">
        <f>AX52*S52</f>
        <v>0</v>
      </c>
      <c r="AZ52" s="32"/>
      <c r="BA52" s="32">
        <f>AZ52*S52</f>
        <v>0</v>
      </c>
      <c r="BB52" s="32"/>
      <c r="BC52" s="32">
        <f>BB52*S52</f>
        <v>0</v>
      </c>
      <c r="BD52" s="32"/>
      <c r="BE52" s="32">
        <f>BD52*S52</f>
        <v>0</v>
      </c>
      <c r="BF52" s="32"/>
      <c r="BG52" s="32">
        <f>BF52*S52</f>
        <v>0</v>
      </c>
      <c r="BH52" s="32"/>
      <c r="BI52" s="32">
        <f>BH52*S52</f>
        <v>0</v>
      </c>
      <c r="BJ52" s="32"/>
      <c r="BK52" s="32">
        <f>BJ52*S52</f>
        <v>0</v>
      </c>
      <c r="BL52" s="32"/>
      <c r="BM52" s="32">
        <f>BL52*S52</f>
        <v>0</v>
      </c>
      <c r="BN52" s="32"/>
      <c r="BO52" s="32">
        <f>BN52*S52</f>
        <v>0</v>
      </c>
      <c r="BP52" s="32"/>
      <c r="BQ52" s="32">
        <f>BP52*S52</f>
        <v>0</v>
      </c>
      <c r="BR52" s="32"/>
      <c r="BS52" s="32">
        <f>BR52*S52</f>
        <v>0</v>
      </c>
      <c r="BT52" s="32"/>
      <c r="BU52" s="32">
        <f>BT52*S52</f>
        <v>0</v>
      </c>
      <c r="BV52" s="32"/>
      <c r="BW52" s="32">
        <f>BV52*S52</f>
        <v>0</v>
      </c>
      <c r="BX52" s="32"/>
      <c r="BY52" s="32">
        <f>BX52*S52</f>
        <v>0</v>
      </c>
      <c r="BZ52" s="32"/>
      <c r="CA52" s="32"/>
      <c r="CB52" s="128" t="s">
        <v>1211</v>
      </c>
      <c r="CC52" s="128" t="s">
        <v>1180</v>
      </c>
      <c r="CD52" s="127"/>
    </row>
    <row r="53" spans="1:82" s="76" customFormat="1" ht="90" customHeight="1">
      <c r="A53" s="65">
        <v>4</v>
      </c>
      <c r="B53" s="65">
        <v>21</v>
      </c>
      <c r="C53" s="66">
        <v>32</v>
      </c>
      <c r="D53" s="67">
        <v>158</v>
      </c>
      <c r="E53" s="69" t="s">
        <v>1309</v>
      </c>
      <c r="F53" s="69" t="s">
        <v>1310</v>
      </c>
      <c r="G53" s="69" t="s">
        <v>1311</v>
      </c>
      <c r="H53" s="69" t="s">
        <v>1312</v>
      </c>
      <c r="I53" s="69" t="s">
        <v>1313</v>
      </c>
      <c r="J53" s="68" t="s">
        <v>977</v>
      </c>
      <c r="K53" s="70">
        <v>36</v>
      </c>
      <c r="L53" s="68" t="s">
        <v>1314</v>
      </c>
      <c r="M53" s="68" t="s">
        <v>1315</v>
      </c>
      <c r="N53" s="68" t="s">
        <v>528</v>
      </c>
      <c r="O53" s="71" t="s">
        <v>242</v>
      </c>
      <c r="P53" s="71"/>
      <c r="Q53" s="10" t="s">
        <v>1435</v>
      </c>
      <c r="R53" s="72">
        <v>27300</v>
      </c>
      <c r="S53" s="72">
        <v>66000</v>
      </c>
      <c r="T53" s="72">
        <v>66000</v>
      </c>
      <c r="U53" s="72">
        <f t="shared" si="1"/>
        <v>1801800000</v>
      </c>
      <c r="V53" s="139">
        <v>0</v>
      </c>
      <c r="W53" s="72"/>
      <c r="X53" s="72"/>
      <c r="Y53" s="72"/>
      <c r="Z53" s="73" t="s">
        <v>1207</v>
      </c>
      <c r="AA53" s="74" t="s">
        <v>1300</v>
      </c>
      <c r="AB53" s="69">
        <v>20000</v>
      </c>
      <c r="AC53" s="32">
        <f>AB53*S53</f>
        <v>1320000000</v>
      </c>
      <c r="AD53" s="69"/>
      <c r="AE53" s="32">
        <f>AD53*S53</f>
        <v>0</v>
      </c>
      <c r="AF53" s="69">
        <v>5000</v>
      </c>
      <c r="AG53" s="32">
        <f>AF53*S53</f>
        <v>330000000</v>
      </c>
      <c r="AH53" s="69"/>
      <c r="AI53" s="32">
        <f>AH53*S53</f>
        <v>0</v>
      </c>
      <c r="AJ53" s="69">
        <v>300</v>
      </c>
      <c r="AK53" s="32">
        <f>AJ53*S53</f>
        <v>19800000</v>
      </c>
      <c r="AL53" s="72"/>
      <c r="AM53" s="28">
        <f>AL53*S53</f>
        <v>0</v>
      </c>
      <c r="AN53" s="69"/>
      <c r="AO53" s="32">
        <f>AN53*S53</f>
        <v>0</v>
      </c>
      <c r="AP53" s="69">
        <v>2000</v>
      </c>
      <c r="AQ53" s="32">
        <f>AP53*S53</f>
        <v>132000000</v>
      </c>
      <c r="AR53" s="69"/>
      <c r="AS53" s="32">
        <f>AR53*S53</f>
        <v>0</v>
      </c>
      <c r="AT53" s="69"/>
      <c r="AU53" s="32">
        <f>AT53*S53</f>
        <v>0</v>
      </c>
      <c r="AV53" s="69"/>
      <c r="AW53" s="32">
        <f>AV53*S53</f>
        <v>0</v>
      </c>
      <c r="AX53" s="69"/>
      <c r="AY53" s="32">
        <f>AX53*S53</f>
        <v>0</v>
      </c>
      <c r="AZ53" s="69"/>
      <c r="BA53" s="32">
        <f>AZ53*S53</f>
        <v>0</v>
      </c>
      <c r="BB53" s="69"/>
      <c r="BC53" s="32">
        <f>BB53*S53</f>
        <v>0</v>
      </c>
      <c r="BD53" s="69"/>
      <c r="BE53" s="32">
        <f>BD53*S53</f>
        <v>0</v>
      </c>
      <c r="BF53" s="69"/>
      <c r="BG53" s="32">
        <f>BF53*S53</f>
        <v>0</v>
      </c>
      <c r="BH53" s="69"/>
      <c r="BI53" s="32">
        <f>BH53*S53</f>
        <v>0</v>
      </c>
      <c r="BJ53" s="69"/>
      <c r="BK53" s="32">
        <f>BJ53*S53</f>
        <v>0</v>
      </c>
      <c r="BL53" s="69"/>
      <c r="BM53" s="32">
        <f>BL53*S53</f>
        <v>0</v>
      </c>
      <c r="BN53" s="69"/>
      <c r="BO53" s="32">
        <f>BN53*S53</f>
        <v>0</v>
      </c>
      <c r="BP53" s="69"/>
      <c r="BQ53" s="32">
        <f>BP53*S53</f>
        <v>0</v>
      </c>
      <c r="BR53" s="69"/>
      <c r="BS53" s="32">
        <f>BR53*S53</f>
        <v>0</v>
      </c>
      <c r="BT53" s="75"/>
      <c r="BU53" s="32">
        <f>BT53*S53</f>
        <v>0</v>
      </c>
      <c r="BV53" s="75"/>
      <c r="BW53" s="32">
        <f>BV53*S53</f>
        <v>0</v>
      </c>
      <c r="BX53" s="75"/>
      <c r="BY53" s="32">
        <f>BX53*S53</f>
        <v>0</v>
      </c>
      <c r="BZ53" s="75"/>
      <c r="CA53" s="75"/>
      <c r="CB53" s="130" t="s">
        <v>1207</v>
      </c>
      <c r="CC53" s="131" t="s">
        <v>1300</v>
      </c>
      <c r="CD53" s="132"/>
    </row>
    <row r="54" spans="1:82" ht="67.5" customHeight="1">
      <c r="A54" s="6">
        <v>187</v>
      </c>
      <c r="B54" s="6">
        <v>55</v>
      </c>
      <c r="C54" s="7">
        <f>SUBTOTAL(102,$B$10:B54)</f>
        <v>33</v>
      </c>
      <c r="D54" s="11" t="s">
        <v>408</v>
      </c>
      <c r="E54" s="9" t="s">
        <v>391</v>
      </c>
      <c r="F54" s="9" t="s">
        <v>639</v>
      </c>
      <c r="G54" s="9" t="s">
        <v>362</v>
      </c>
      <c r="H54" s="9" t="s">
        <v>277</v>
      </c>
      <c r="I54" s="9" t="s">
        <v>572</v>
      </c>
      <c r="J54" s="9" t="s">
        <v>640</v>
      </c>
      <c r="K54" s="46">
        <v>24</v>
      </c>
      <c r="L54" s="9" t="s">
        <v>641</v>
      </c>
      <c r="M54" s="9" t="s">
        <v>642</v>
      </c>
      <c r="N54" s="9" t="s">
        <v>532</v>
      </c>
      <c r="O54" s="6" t="s">
        <v>3</v>
      </c>
      <c r="P54" s="10">
        <v>3</v>
      </c>
      <c r="Q54" s="10" t="s">
        <v>1434</v>
      </c>
      <c r="R54" s="28">
        <v>170000</v>
      </c>
      <c r="S54" s="47">
        <v>1900</v>
      </c>
      <c r="T54" s="28">
        <v>1900</v>
      </c>
      <c r="U54" s="28">
        <f t="shared" si="1"/>
        <v>323000000</v>
      </c>
      <c r="V54" s="139">
        <v>0</v>
      </c>
      <c r="W54" s="28"/>
      <c r="X54" s="28"/>
      <c r="Y54" s="28"/>
      <c r="Z54" s="47" t="s">
        <v>1209</v>
      </c>
      <c r="AA54" s="47" t="s">
        <v>1178</v>
      </c>
      <c r="AB54" s="32"/>
      <c r="AC54" s="32">
        <f>AB54*S54</f>
        <v>0</v>
      </c>
      <c r="AD54" s="32"/>
      <c r="AE54" s="32">
        <f>AD54*S54</f>
        <v>0</v>
      </c>
      <c r="AF54" s="32">
        <v>80000</v>
      </c>
      <c r="AG54" s="32">
        <f>AF54*S54</f>
        <v>152000000</v>
      </c>
      <c r="AH54" s="32"/>
      <c r="AI54" s="32">
        <f>AH54*S54</f>
        <v>0</v>
      </c>
      <c r="AJ54" s="32">
        <v>50000</v>
      </c>
      <c r="AK54" s="32">
        <f>AJ54*S54</f>
        <v>95000000</v>
      </c>
      <c r="AL54" s="28"/>
      <c r="AM54" s="28">
        <f>AL54*S54</f>
        <v>0</v>
      </c>
      <c r="AN54" s="32"/>
      <c r="AO54" s="32">
        <f>AN54*S54</f>
        <v>0</v>
      </c>
      <c r="AP54" s="32"/>
      <c r="AQ54" s="32">
        <f>AP54*S54</f>
        <v>0</v>
      </c>
      <c r="AR54" s="32"/>
      <c r="AS54" s="32">
        <f>AR54*S54</f>
        <v>0</v>
      </c>
      <c r="AT54" s="32"/>
      <c r="AU54" s="32">
        <f>AT54*S54</f>
        <v>0</v>
      </c>
      <c r="AV54" s="32"/>
      <c r="AW54" s="32">
        <f>AV54*S54</f>
        <v>0</v>
      </c>
      <c r="AX54" s="32"/>
      <c r="AY54" s="32">
        <f>AX54*S54</f>
        <v>0</v>
      </c>
      <c r="AZ54" s="32"/>
      <c r="BA54" s="32">
        <f>AZ54*S54</f>
        <v>0</v>
      </c>
      <c r="BB54" s="32"/>
      <c r="BC54" s="32">
        <f>BB54*S54</f>
        <v>0</v>
      </c>
      <c r="BD54" s="32"/>
      <c r="BE54" s="32">
        <f>BD54*S54</f>
        <v>0</v>
      </c>
      <c r="BF54" s="32"/>
      <c r="BG54" s="32">
        <f>BF54*S54</f>
        <v>0</v>
      </c>
      <c r="BH54" s="32"/>
      <c r="BI54" s="32">
        <f>BH54*S54</f>
        <v>0</v>
      </c>
      <c r="BJ54" s="32"/>
      <c r="BK54" s="32">
        <f>BJ54*S54</f>
        <v>0</v>
      </c>
      <c r="BL54" s="32"/>
      <c r="BM54" s="32">
        <f>BL54*S54</f>
        <v>0</v>
      </c>
      <c r="BN54" s="32">
        <v>40000</v>
      </c>
      <c r="BO54" s="32">
        <f>BN54*S54</f>
        <v>76000000</v>
      </c>
      <c r="BP54" s="32"/>
      <c r="BQ54" s="32">
        <f>BP54*S54</f>
        <v>0</v>
      </c>
      <c r="BR54" s="32"/>
      <c r="BS54" s="32">
        <f>BR54*S54</f>
        <v>0</v>
      </c>
      <c r="BT54" s="32"/>
      <c r="BU54" s="32">
        <f>BT54*S54</f>
        <v>0</v>
      </c>
      <c r="BV54" s="32"/>
      <c r="BW54" s="32">
        <f>BV54*S54</f>
        <v>0</v>
      </c>
      <c r="BX54" s="32"/>
      <c r="BY54" s="32">
        <f>BX54*S54</f>
        <v>0</v>
      </c>
      <c r="BZ54" s="32"/>
      <c r="CA54" s="32"/>
      <c r="CB54" s="128" t="s">
        <v>1209</v>
      </c>
      <c r="CC54" s="128" t="s">
        <v>1178</v>
      </c>
      <c r="CD54" s="127"/>
    </row>
    <row r="55" spans="1:82" ht="69.75" customHeight="1">
      <c r="A55" s="6">
        <v>188</v>
      </c>
      <c r="B55" s="6">
        <v>56</v>
      </c>
      <c r="C55" s="7">
        <f>SUBTOTAL(102,$B$10:B55)</f>
        <v>34</v>
      </c>
      <c r="D55" s="11" t="s">
        <v>408</v>
      </c>
      <c r="E55" s="9" t="s">
        <v>391</v>
      </c>
      <c r="F55" s="9" t="s">
        <v>643</v>
      </c>
      <c r="G55" s="9" t="s">
        <v>355</v>
      </c>
      <c r="H55" s="9" t="s">
        <v>278</v>
      </c>
      <c r="I55" s="9" t="s">
        <v>644</v>
      </c>
      <c r="J55" s="9" t="s">
        <v>645</v>
      </c>
      <c r="K55" s="46">
        <v>24</v>
      </c>
      <c r="L55" s="9" t="s">
        <v>646</v>
      </c>
      <c r="M55" s="9" t="s">
        <v>647</v>
      </c>
      <c r="N55" s="9" t="s">
        <v>532</v>
      </c>
      <c r="O55" s="6" t="s">
        <v>242</v>
      </c>
      <c r="P55" s="10">
        <v>3</v>
      </c>
      <c r="Q55" s="10" t="s">
        <v>1434</v>
      </c>
      <c r="R55" s="28">
        <v>72000</v>
      </c>
      <c r="S55" s="47">
        <v>29800</v>
      </c>
      <c r="T55" s="28">
        <v>29800</v>
      </c>
      <c r="U55" s="28">
        <f t="shared" si="1"/>
        <v>2145600000</v>
      </c>
      <c r="V55" s="139">
        <v>0</v>
      </c>
      <c r="W55" s="28"/>
      <c r="X55" s="28"/>
      <c r="Y55" s="28"/>
      <c r="Z55" s="47" t="s">
        <v>1209</v>
      </c>
      <c r="AA55" s="47" t="s">
        <v>1178</v>
      </c>
      <c r="AB55" s="32"/>
      <c r="AC55" s="32">
        <f>AB55*S55</f>
        <v>0</v>
      </c>
      <c r="AD55" s="32"/>
      <c r="AE55" s="32">
        <f>AD55*S55</f>
        <v>0</v>
      </c>
      <c r="AF55" s="32">
        <v>7000</v>
      </c>
      <c r="AG55" s="32">
        <f>AF55*S55</f>
        <v>208600000</v>
      </c>
      <c r="AH55" s="32">
        <v>20000</v>
      </c>
      <c r="AI55" s="32">
        <f>AH55*S55</f>
        <v>596000000</v>
      </c>
      <c r="AJ55" s="32">
        <v>200</v>
      </c>
      <c r="AK55" s="32">
        <f>AJ55*S55</f>
        <v>5960000</v>
      </c>
      <c r="AL55" s="28"/>
      <c r="AM55" s="28">
        <f>AL55*S55</f>
        <v>0</v>
      </c>
      <c r="AN55" s="32"/>
      <c r="AO55" s="32">
        <f>AN55*S55</f>
        <v>0</v>
      </c>
      <c r="AP55" s="32"/>
      <c r="AQ55" s="32">
        <f>AP55*S55</f>
        <v>0</v>
      </c>
      <c r="AR55" s="32">
        <v>10000</v>
      </c>
      <c r="AS55" s="32">
        <f>AR55*S55</f>
        <v>298000000</v>
      </c>
      <c r="AT55" s="32">
        <v>20000</v>
      </c>
      <c r="AU55" s="32">
        <f>AT55*S55</f>
        <v>596000000</v>
      </c>
      <c r="AV55" s="32"/>
      <c r="AW55" s="32">
        <f>AV55*S55</f>
        <v>0</v>
      </c>
      <c r="AX55" s="32"/>
      <c r="AY55" s="32">
        <f>AX55*S55</f>
        <v>0</v>
      </c>
      <c r="AZ55" s="32"/>
      <c r="BA55" s="32">
        <f>AZ55*S55</f>
        <v>0</v>
      </c>
      <c r="BB55" s="32"/>
      <c r="BC55" s="32">
        <f>BB55*S55</f>
        <v>0</v>
      </c>
      <c r="BD55" s="32"/>
      <c r="BE55" s="32">
        <f>BD55*S55</f>
        <v>0</v>
      </c>
      <c r="BF55" s="32"/>
      <c r="BG55" s="32">
        <f>BF55*S55</f>
        <v>0</v>
      </c>
      <c r="BH55" s="32"/>
      <c r="BI55" s="32">
        <f>BH55*S55</f>
        <v>0</v>
      </c>
      <c r="BJ55" s="32">
        <v>10000</v>
      </c>
      <c r="BK55" s="32">
        <f>BJ55*S55</f>
        <v>298000000</v>
      </c>
      <c r="BL55" s="32"/>
      <c r="BM55" s="32">
        <f>BL55*S55</f>
        <v>0</v>
      </c>
      <c r="BN55" s="32">
        <v>4800</v>
      </c>
      <c r="BO55" s="32">
        <f>BN55*S55</f>
        <v>143040000</v>
      </c>
      <c r="BP55" s="32"/>
      <c r="BQ55" s="32">
        <f>BP55*S55</f>
        <v>0</v>
      </c>
      <c r="BR55" s="32"/>
      <c r="BS55" s="32">
        <f>BR55*S55</f>
        <v>0</v>
      </c>
      <c r="BT55" s="32"/>
      <c r="BU55" s="32">
        <f>BT55*S55</f>
        <v>0</v>
      </c>
      <c r="BV55" s="32"/>
      <c r="BW55" s="32">
        <f>BV55*S55</f>
        <v>0</v>
      </c>
      <c r="BX55" s="32"/>
      <c r="BY55" s="32">
        <f>BX55*S55</f>
        <v>0</v>
      </c>
      <c r="BZ55" s="32"/>
      <c r="CA55" s="32"/>
      <c r="CB55" s="128" t="s">
        <v>1209</v>
      </c>
      <c r="CC55" s="128" t="s">
        <v>1178</v>
      </c>
      <c r="CD55" s="127"/>
    </row>
    <row r="56" spans="1:82" ht="99" customHeight="1">
      <c r="A56" s="6">
        <v>193</v>
      </c>
      <c r="B56" s="6">
        <v>58</v>
      </c>
      <c r="C56" s="7">
        <f>SUBTOTAL(102,$B$10:B56)</f>
        <v>35</v>
      </c>
      <c r="D56" s="11" t="s">
        <v>233</v>
      </c>
      <c r="E56" s="9" t="s">
        <v>201</v>
      </c>
      <c r="F56" s="9" t="s">
        <v>648</v>
      </c>
      <c r="G56" s="9" t="s">
        <v>355</v>
      </c>
      <c r="H56" s="9" t="s">
        <v>280</v>
      </c>
      <c r="I56" s="9" t="s">
        <v>636</v>
      </c>
      <c r="J56" s="9" t="s">
        <v>637</v>
      </c>
      <c r="K56" s="46">
        <v>36</v>
      </c>
      <c r="L56" s="9" t="s">
        <v>649</v>
      </c>
      <c r="M56" s="9" t="s">
        <v>548</v>
      </c>
      <c r="N56" s="9" t="s">
        <v>549</v>
      </c>
      <c r="O56" s="6" t="s">
        <v>242</v>
      </c>
      <c r="P56" s="10">
        <v>3</v>
      </c>
      <c r="Q56" s="10" t="s">
        <v>1434</v>
      </c>
      <c r="R56" s="28">
        <v>1500</v>
      </c>
      <c r="S56" s="47">
        <v>3310</v>
      </c>
      <c r="T56" s="28">
        <v>3310</v>
      </c>
      <c r="U56" s="28">
        <f t="shared" si="1"/>
        <v>4965000</v>
      </c>
      <c r="V56" s="139">
        <v>0</v>
      </c>
      <c r="W56" s="28"/>
      <c r="X56" s="28"/>
      <c r="Y56" s="28"/>
      <c r="Z56" s="47" t="s">
        <v>1211</v>
      </c>
      <c r="AA56" s="47" t="s">
        <v>1180</v>
      </c>
      <c r="AB56" s="32"/>
      <c r="AC56" s="32">
        <f>AB56*S56</f>
        <v>0</v>
      </c>
      <c r="AD56" s="32"/>
      <c r="AE56" s="32">
        <f>AD56*S56</f>
        <v>0</v>
      </c>
      <c r="AF56" s="32">
        <v>1000</v>
      </c>
      <c r="AG56" s="32">
        <f>AF56*S56</f>
        <v>3310000</v>
      </c>
      <c r="AH56" s="32"/>
      <c r="AI56" s="32">
        <f>AH56*S56</f>
        <v>0</v>
      </c>
      <c r="AJ56" s="32"/>
      <c r="AK56" s="32">
        <f>AJ56*S56</f>
        <v>0</v>
      </c>
      <c r="AL56" s="28"/>
      <c r="AM56" s="28">
        <f>AL56*S56</f>
        <v>0</v>
      </c>
      <c r="AN56" s="32"/>
      <c r="AO56" s="32">
        <f>AN56*S56</f>
        <v>0</v>
      </c>
      <c r="AP56" s="32"/>
      <c r="AQ56" s="32">
        <f>AP56*S56</f>
        <v>0</v>
      </c>
      <c r="AR56" s="32"/>
      <c r="AS56" s="32">
        <f>AR56*S56</f>
        <v>0</v>
      </c>
      <c r="AT56" s="32"/>
      <c r="AU56" s="32">
        <f>AT56*S56</f>
        <v>0</v>
      </c>
      <c r="AV56" s="32"/>
      <c r="AW56" s="32">
        <f>AV56*S56</f>
        <v>0</v>
      </c>
      <c r="AX56" s="32"/>
      <c r="AY56" s="32">
        <f>AX56*S56</f>
        <v>0</v>
      </c>
      <c r="AZ56" s="32">
        <v>500</v>
      </c>
      <c r="BA56" s="32">
        <f>AZ56*S56</f>
        <v>1655000</v>
      </c>
      <c r="BB56" s="32"/>
      <c r="BC56" s="32">
        <f>BB56*S56</f>
        <v>0</v>
      </c>
      <c r="BD56" s="32"/>
      <c r="BE56" s="32">
        <f>BD56*S56</f>
        <v>0</v>
      </c>
      <c r="BF56" s="32"/>
      <c r="BG56" s="32">
        <f>BF56*S56</f>
        <v>0</v>
      </c>
      <c r="BH56" s="32"/>
      <c r="BI56" s="32">
        <f>BH56*S56</f>
        <v>0</v>
      </c>
      <c r="BJ56" s="32"/>
      <c r="BK56" s="32">
        <f>BJ56*S56</f>
        <v>0</v>
      </c>
      <c r="BL56" s="32"/>
      <c r="BM56" s="32">
        <f>BL56*S56</f>
        <v>0</v>
      </c>
      <c r="BN56" s="32"/>
      <c r="BO56" s="32">
        <f>BN56*S56</f>
        <v>0</v>
      </c>
      <c r="BP56" s="32"/>
      <c r="BQ56" s="32">
        <f>BP56*S56</f>
        <v>0</v>
      </c>
      <c r="BR56" s="32"/>
      <c r="BS56" s="32">
        <f>BR56*S56</f>
        <v>0</v>
      </c>
      <c r="BT56" s="32"/>
      <c r="BU56" s="32">
        <f>BT56*S56</f>
        <v>0</v>
      </c>
      <c r="BV56" s="32"/>
      <c r="BW56" s="32">
        <f>BV56*S56</f>
        <v>0</v>
      </c>
      <c r="BX56" s="32"/>
      <c r="BY56" s="32">
        <f>BX56*S56</f>
        <v>0</v>
      </c>
      <c r="BZ56" s="32"/>
      <c r="CA56" s="32"/>
      <c r="CB56" s="128" t="s">
        <v>1211</v>
      </c>
      <c r="CC56" s="128" t="s">
        <v>1180</v>
      </c>
      <c r="CD56" s="127"/>
    </row>
    <row r="57" spans="1:82" ht="66" customHeight="1">
      <c r="A57" s="6">
        <v>196</v>
      </c>
      <c r="B57" s="6">
        <v>59</v>
      </c>
      <c r="C57" s="7">
        <f>SUBTOTAL(102,$B$10:B57)</f>
        <v>36</v>
      </c>
      <c r="D57" s="11">
        <v>161</v>
      </c>
      <c r="E57" s="9" t="s">
        <v>20</v>
      </c>
      <c r="F57" s="9" t="s">
        <v>650</v>
      </c>
      <c r="G57" s="9" t="s">
        <v>362</v>
      </c>
      <c r="H57" s="9" t="s">
        <v>266</v>
      </c>
      <c r="I57" s="9" t="s">
        <v>572</v>
      </c>
      <c r="J57" s="9" t="s">
        <v>651</v>
      </c>
      <c r="K57" s="46">
        <v>36</v>
      </c>
      <c r="L57" s="9" t="s">
        <v>652</v>
      </c>
      <c r="M57" s="9" t="s">
        <v>653</v>
      </c>
      <c r="N57" s="9" t="s">
        <v>654</v>
      </c>
      <c r="O57" s="6" t="s">
        <v>3</v>
      </c>
      <c r="P57" s="10">
        <v>1</v>
      </c>
      <c r="Q57" s="10" t="s">
        <v>1434</v>
      </c>
      <c r="R57" s="28">
        <v>109000</v>
      </c>
      <c r="S57" s="47">
        <v>11150</v>
      </c>
      <c r="T57" s="28">
        <v>9345</v>
      </c>
      <c r="U57" s="28">
        <f t="shared" si="1"/>
        <v>1018605000</v>
      </c>
      <c r="V57" s="139">
        <v>0</v>
      </c>
      <c r="W57" s="28"/>
      <c r="X57" s="28"/>
      <c r="Y57" s="28"/>
      <c r="Z57" s="47" t="s">
        <v>1224</v>
      </c>
      <c r="AA57" s="47" t="s">
        <v>479</v>
      </c>
      <c r="AB57" s="32"/>
      <c r="AC57" s="32">
        <f>AB57*S57</f>
        <v>0</v>
      </c>
      <c r="AD57" s="32"/>
      <c r="AE57" s="32">
        <f>AD57*S57</f>
        <v>0</v>
      </c>
      <c r="AF57" s="32"/>
      <c r="AG57" s="32">
        <f>AF57*S57</f>
        <v>0</v>
      </c>
      <c r="AH57" s="32"/>
      <c r="AI57" s="32">
        <f>AH57*S57</f>
        <v>0</v>
      </c>
      <c r="AJ57" s="32">
        <v>20000</v>
      </c>
      <c r="AK57" s="32">
        <f>AJ57*S57</f>
        <v>223000000</v>
      </c>
      <c r="AL57" s="28"/>
      <c r="AM57" s="28">
        <f>AL57*S57</f>
        <v>0</v>
      </c>
      <c r="AN57" s="32"/>
      <c r="AO57" s="32">
        <f>AN57*S57</f>
        <v>0</v>
      </c>
      <c r="AP57" s="32"/>
      <c r="AQ57" s="32">
        <f>AP57*S57</f>
        <v>0</v>
      </c>
      <c r="AR57" s="32">
        <v>20000</v>
      </c>
      <c r="AS57" s="32">
        <f>AR57*S57</f>
        <v>223000000</v>
      </c>
      <c r="AT57" s="32"/>
      <c r="AU57" s="32">
        <f>AT57*S57</f>
        <v>0</v>
      </c>
      <c r="AV57" s="32">
        <v>20000</v>
      </c>
      <c r="AW57" s="32">
        <f>AV57*S57</f>
        <v>223000000</v>
      </c>
      <c r="AX57" s="32"/>
      <c r="AY57" s="32">
        <f>AX57*S57</f>
        <v>0</v>
      </c>
      <c r="AZ57" s="32"/>
      <c r="BA57" s="32">
        <f>AZ57*S57</f>
        <v>0</v>
      </c>
      <c r="BB57" s="32">
        <v>5000</v>
      </c>
      <c r="BC57" s="32">
        <f>BB57*S57</f>
        <v>55750000</v>
      </c>
      <c r="BD57" s="32">
        <v>40000</v>
      </c>
      <c r="BE57" s="32">
        <f>BD57*S57</f>
        <v>446000000</v>
      </c>
      <c r="BF57" s="32">
        <v>4000</v>
      </c>
      <c r="BG57" s="32">
        <f>BF57*S57</f>
        <v>44600000</v>
      </c>
      <c r="BH57" s="32"/>
      <c r="BI57" s="32">
        <f>BH57*S57</f>
        <v>0</v>
      </c>
      <c r="BJ57" s="32"/>
      <c r="BK57" s="32">
        <f>BJ57*S57</f>
        <v>0</v>
      </c>
      <c r="BL57" s="32"/>
      <c r="BM57" s="32">
        <f>BL57*S57</f>
        <v>0</v>
      </c>
      <c r="BN57" s="32"/>
      <c r="BO57" s="32">
        <f>BN57*S57</f>
        <v>0</v>
      </c>
      <c r="BP57" s="32"/>
      <c r="BQ57" s="32">
        <f>BP57*S57</f>
        <v>0</v>
      </c>
      <c r="BR57" s="32"/>
      <c r="BS57" s="32">
        <f>BR57*S57</f>
        <v>0</v>
      </c>
      <c r="BT57" s="32"/>
      <c r="BU57" s="32">
        <f>BT57*S57</f>
        <v>0</v>
      </c>
      <c r="BV57" s="32"/>
      <c r="BW57" s="32">
        <f>BV57*S57</f>
        <v>0</v>
      </c>
      <c r="BX57" s="32"/>
      <c r="BY57" s="32">
        <f>BX57*S57</f>
        <v>0</v>
      </c>
      <c r="BZ57" s="32"/>
      <c r="CA57" s="32"/>
      <c r="CB57" s="128" t="s">
        <v>1224</v>
      </c>
      <c r="CC57" s="128" t="s">
        <v>479</v>
      </c>
      <c r="CD57" s="127"/>
    </row>
    <row r="58" spans="1:82" ht="90" customHeight="1">
      <c r="A58" s="6">
        <v>198</v>
      </c>
      <c r="B58" s="6">
        <v>60</v>
      </c>
      <c r="C58" s="7">
        <f>SUBTOTAL(102,$B$10:B58)</f>
        <v>37</v>
      </c>
      <c r="D58" s="11">
        <v>161</v>
      </c>
      <c r="E58" s="9" t="s">
        <v>20</v>
      </c>
      <c r="F58" s="9" t="s">
        <v>655</v>
      </c>
      <c r="G58" s="9" t="s">
        <v>362</v>
      </c>
      <c r="H58" s="9" t="s">
        <v>266</v>
      </c>
      <c r="I58" s="9" t="s">
        <v>572</v>
      </c>
      <c r="J58" s="9" t="s">
        <v>596</v>
      </c>
      <c r="K58" s="46">
        <v>36</v>
      </c>
      <c r="L58" s="9" t="s">
        <v>656</v>
      </c>
      <c r="M58" s="9" t="s">
        <v>548</v>
      </c>
      <c r="N58" s="9" t="s">
        <v>549</v>
      </c>
      <c r="O58" s="6" t="s">
        <v>3</v>
      </c>
      <c r="P58" s="10">
        <v>3</v>
      </c>
      <c r="Q58" s="10" t="s">
        <v>1434</v>
      </c>
      <c r="R58" s="28">
        <v>155000</v>
      </c>
      <c r="S58" s="47">
        <v>4850</v>
      </c>
      <c r="T58" s="28">
        <v>2775</v>
      </c>
      <c r="U58" s="28">
        <f t="shared" si="1"/>
        <v>430125000</v>
      </c>
      <c r="V58" s="139">
        <v>0</v>
      </c>
      <c r="W58" s="28"/>
      <c r="X58" s="28"/>
      <c r="Y58" s="28"/>
      <c r="Z58" s="47" t="s">
        <v>1211</v>
      </c>
      <c r="AA58" s="47" t="s">
        <v>1180</v>
      </c>
      <c r="AB58" s="32"/>
      <c r="AC58" s="32">
        <f>AB58*S58</f>
        <v>0</v>
      </c>
      <c r="AD58" s="32">
        <v>100000</v>
      </c>
      <c r="AE58" s="32">
        <f>AD58*S58</f>
        <v>485000000</v>
      </c>
      <c r="AF58" s="32"/>
      <c r="AG58" s="32">
        <f>AF58*S58</f>
        <v>0</v>
      </c>
      <c r="AH58" s="32"/>
      <c r="AI58" s="32">
        <f>AH58*S58</f>
        <v>0</v>
      </c>
      <c r="AJ58" s="32"/>
      <c r="AK58" s="32">
        <f>AJ58*S58</f>
        <v>0</v>
      </c>
      <c r="AL58" s="28"/>
      <c r="AM58" s="28">
        <f>AL58*S58</f>
        <v>0</v>
      </c>
      <c r="AN58" s="32"/>
      <c r="AO58" s="32">
        <f>AN58*S58</f>
        <v>0</v>
      </c>
      <c r="AP58" s="32">
        <v>40000</v>
      </c>
      <c r="AQ58" s="32">
        <f>AP58*S58</f>
        <v>194000000</v>
      </c>
      <c r="AR58" s="32"/>
      <c r="AS58" s="32">
        <f>AR58*S58</f>
        <v>0</v>
      </c>
      <c r="AT58" s="32"/>
      <c r="AU58" s="32">
        <f>AT58*S58</f>
        <v>0</v>
      </c>
      <c r="AV58" s="32"/>
      <c r="AW58" s="32">
        <f>AV58*S58</f>
        <v>0</v>
      </c>
      <c r="AX58" s="32"/>
      <c r="AY58" s="32">
        <f>AX58*S58</f>
        <v>0</v>
      </c>
      <c r="AZ58" s="32"/>
      <c r="BA58" s="32">
        <f>AZ58*S58</f>
        <v>0</v>
      </c>
      <c r="BB58" s="32"/>
      <c r="BC58" s="32">
        <f>BB58*S58</f>
        <v>0</v>
      </c>
      <c r="BD58" s="32"/>
      <c r="BE58" s="32">
        <f>BD58*S58</f>
        <v>0</v>
      </c>
      <c r="BF58" s="32"/>
      <c r="BG58" s="32">
        <f>BF58*S58</f>
        <v>0</v>
      </c>
      <c r="BH58" s="32">
        <v>15000</v>
      </c>
      <c r="BI58" s="32">
        <f>BH58*S58</f>
        <v>72750000</v>
      </c>
      <c r="BJ58" s="32"/>
      <c r="BK58" s="32">
        <f>BJ58*S58</f>
        <v>0</v>
      </c>
      <c r="BL58" s="32"/>
      <c r="BM58" s="32">
        <f>BL58*S58</f>
        <v>0</v>
      </c>
      <c r="BN58" s="32"/>
      <c r="BO58" s="32">
        <f>BN58*S58</f>
        <v>0</v>
      </c>
      <c r="BP58" s="32"/>
      <c r="BQ58" s="32">
        <f>BP58*S58</f>
        <v>0</v>
      </c>
      <c r="BR58" s="32"/>
      <c r="BS58" s="32">
        <f>BR58*S58</f>
        <v>0</v>
      </c>
      <c r="BT58" s="32"/>
      <c r="BU58" s="32">
        <f>BT58*S58</f>
        <v>0</v>
      </c>
      <c r="BV58" s="32"/>
      <c r="BW58" s="32">
        <f>BV58*S58</f>
        <v>0</v>
      </c>
      <c r="BX58" s="32"/>
      <c r="BY58" s="32">
        <f>BX58*S58</f>
        <v>0</v>
      </c>
      <c r="BZ58" s="32"/>
      <c r="CA58" s="32"/>
      <c r="CB58" s="128" t="s">
        <v>1211</v>
      </c>
      <c r="CC58" s="128" t="s">
        <v>1180</v>
      </c>
      <c r="CD58" s="127"/>
    </row>
    <row r="59" spans="1:82" ht="69" customHeight="1">
      <c r="A59" s="6">
        <v>203</v>
      </c>
      <c r="B59" s="6">
        <v>61</v>
      </c>
      <c r="C59" s="7">
        <f>SUBTOTAL(102,$B$10:B59)</f>
        <v>38</v>
      </c>
      <c r="D59" s="11">
        <v>162</v>
      </c>
      <c r="E59" s="9" t="s">
        <v>21</v>
      </c>
      <c r="F59" s="9" t="s">
        <v>657</v>
      </c>
      <c r="G59" s="9" t="s">
        <v>362</v>
      </c>
      <c r="H59" s="9" t="s">
        <v>266</v>
      </c>
      <c r="I59" s="9" t="s">
        <v>358</v>
      </c>
      <c r="J59" s="9" t="s">
        <v>658</v>
      </c>
      <c r="K59" s="46">
        <v>24</v>
      </c>
      <c r="L59" s="9" t="s">
        <v>659</v>
      </c>
      <c r="M59" s="9" t="s">
        <v>660</v>
      </c>
      <c r="N59" s="9" t="s">
        <v>532</v>
      </c>
      <c r="O59" s="6" t="s">
        <v>3</v>
      </c>
      <c r="P59" s="10">
        <v>3</v>
      </c>
      <c r="Q59" s="10" t="s">
        <v>1434</v>
      </c>
      <c r="R59" s="28">
        <v>205000</v>
      </c>
      <c r="S59" s="47">
        <v>3640</v>
      </c>
      <c r="T59" s="28">
        <v>2800</v>
      </c>
      <c r="U59" s="28">
        <f t="shared" si="1"/>
        <v>574000000</v>
      </c>
      <c r="V59" s="139">
        <v>49980</v>
      </c>
      <c r="W59" s="28"/>
      <c r="X59" s="28"/>
      <c r="Y59" s="28"/>
      <c r="Z59" s="47" t="s">
        <v>1209</v>
      </c>
      <c r="AA59" s="47" t="s">
        <v>1178</v>
      </c>
      <c r="AB59" s="32"/>
      <c r="AC59" s="32">
        <f>AB59*S59</f>
        <v>0</v>
      </c>
      <c r="AD59" s="32"/>
      <c r="AE59" s="32">
        <f>AD59*S59</f>
        <v>0</v>
      </c>
      <c r="AF59" s="32"/>
      <c r="AG59" s="32">
        <f>AF59*S59</f>
        <v>0</v>
      </c>
      <c r="AH59" s="32"/>
      <c r="AI59" s="32">
        <f>AH59*S59</f>
        <v>0</v>
      </c>
      <c r="AJ59" s="32"/>
      <c r="AK59" s="32">
        <f>AJ59*S59</f>
        <v>0</v>
      </c>
      <c r="AL59" s="28"/>
      <c r="AM59" s="28">
        <f>AL59*S59</f>
        <v>0</v>
      </c>
      <c r="AN59" s="32"/>
      <c r="AO59" s="32">
        <f>AN59*S59</f>
        <v>0</v>
      </c>
      <c r="AP59" s="32"/>
      <c r="AQ59" s="32">
        <f>AP59*S59</f>
        <v>0</v>
      </c>
      <c r="AR59" s="32">
        <v>50000</v>
      </c>
      <c r="AS59" s="32">
        <f>AR59*S59</f>
        <v>182000000</v>
      </c>
      <c r="AT59" s="32">
        <v>50000</v>
      </c>
      <c r="AU59" s="32">
        <f>AT59*S59</f>
        <v>182000000</v>
      </c>
      <c r="AV59" s="32"/>
      <c r="AW59" s="32">
        <f>AV59*S59</f>
        <v>0</v>
      </c>
      <c r="AX59" s="32">
        <v>75000</v>
      </c>
      <c r="AY59" s="32">
        <f>AX59*S59</f>
        <v>273000000</v>
      </c>
      <c r="AZ59" s="32"/>
      <c r="BA59" s="32">
        <f>AZ59*S59</f>
        <v>0</v>
      </c>
      <c r="BB59" s="32"/>
      <c r="BC59" s="32">
        <f>BB59*S59</f>
        <v>0</v>
      </c>
      <c r="BD59" s="32"/>
      <c r="BE59" s="32">
        <f>BD59*S59</f>
        <v>0</v>
      </c>
      <c r="BF59" s="32"/>
      <c r="BG59" s="32">
        <f>BF59*S59</f>
        <v>0</v>
      </c>
      <c r="BH59" s="32"/>
      <c r="BI59" s="32">
        <f>BH59*S59</f>
        <v>0</v>
      </c>
      <c r="BJ59" s="32"/>
      <c r="BK59" s="32">
        <f>BJ59*S59</f>
        <v>0</v>
      </c>
      <c r="BL59" s="32"/>
      <c r="BM59" s="32">
        <f>BL59*S59</f>
        <v>0</v>
      </c>
      <c r="BN59" s="32"/>
      <c r="BO59" s="32">
        <f>BN59*S59</f>
        <v>0</v>
      </c>
      <c r="BP59" s="32">
        <v>30000</v>
      </c>
      <c r="BQ59" s="32">
        <f>BP59*S59</f>
        <v>109200000</v>
      </c>
      <c r="BR59" s="32"/>
      <c r="BS59" s="32">
        <f>BR59*S59</f>
        <v>0</v>
      </c>
      <c r="BT59" s="32"/>
      <c r="BU59" s="32">
        <f>BT59*S59</f>
        <v>0</v>
      </c>
      <c r="BV59" s="32"/>
      <c r="BW59" s="32">
        <f>BV59*S59</f>
        <v>0</v>
      </c>
      <c r="BX59" s="32"/>
      <c r="BY59" s="32">
        <f>BX59*S59</f>
        <v>0</v>
      </c>
      <c r="BZ59" s="32"/>
      <c r="CA59" s="32"/>
      <c r="CB59" s="128" t="s">
        <v>1209</v>
      </c>
      <c r="CC59" s="128" t="s">
        <v>1178</v>
      </c>
      <c r="CD59" s="127"/>
    </row>
    <row r="60" spans="1:82" ht="64.5" customHeight="1">
      <c r="A60" s="6">
        <v>217</v>
      </c>
      <c r="B60" s="6">
        <v>63</v>
      </c>
      <c r="C60" s="7">
        <f>SUBTOTAL(102,$B$10:B60)</f>
        <v>39</v>
      </c>
      <c r="D60" s="11">
        <v>166</v>
      </c>
      <c r="E60" s="9" t="s">
        <v>198</v>
      </c>
      <c r="F60" s="9" t="s">
        <v>661</v>
      </c>
      <c r="G60" s="9" t="s">
        <v>355</v>
      </c>
      <c r="H60" s="9" t="s">
        <v>279</v>
      </c>
      <c r="I60" s="9" t="s">
        <v>636</v>
      </c>
      <c r="J60" s="9" t="s">
        <v>662</v>
      </c>
      <c r="K60" s="46">
        <v>36</v>
      </c>
      <c r="L60" s="9" t="s">
        <v>663</v>
      </c>
      <c r="M60" s="9" t="s">
        <v>653</v>
      </c>
      <c r="N60" s="9" t="s">
        <v>654</v>
      </c>
      <c r="O60" s="6" t="s">
        <v>242</v>
      </c>
      <c r="P60" s="10">
        <v>2</v>
      </c>
      <c r="Q60" s="10" t="s">
        <v>1434</v>
      </c>
      <c r="R60" s="28">
        <v>22000</v>
      </c>
      <c r="S60" s="47">
        <v>24360</v>
      </c>
      <c r="T60" s="28">
        <v>13398</v>
      </c>
      <c r="U60" s="28">
        <f t="shared" si="1"/>
        <v>294756000</v>
      </c>
      <c r="V60" s="139">
        <v>0</v>
      </c>
      <c r="W60" s="28"/>
      <c r="X60" s="28"/>
      <c r="Y60" s="28"/>
      <c r="Z60" s="47" t="s">
        <v>1224</v>
      </c>
      <c r="AA60" s="47" t="s">
        <v>479</v>
      </c>
      <c r="AB60" s="32">
        <v>10000</v>
      </c>
      <c r="AC60" s="32">
        <f>AB60*S60</f>
        <v>243600000</v>
      </c>
      <c r="AD60" s="32"/>
      <c r="AE60" s="32">
        <f>AD60*S60</f>
        <v>0</v>
      </c>
      <c r="AF60" s="32"/>
      <c r="AG60" s="32">
        <f>AF60*S60</f>
        <v>0</v>
      </c>
      <c r="AH60" s="32"/>
      <c r="AI60" s="32">
        <f>AH60*S60</f>
        <v>0</v>
      </c>
      <c r="AJ60" s="32"/>
      <c r="AK60" s="32">
        <f>AJ60*S60</f>
        <v>0</v>
      </c>
      <c r="AL60" s="28"/>
      <c r="AM60" s="28">
        <f>AL60*S60</f>
        <v>0</v>
      </c>
      <c r="AN60" s="32"/>
      <c r="AO60" s="32">
        <f>AN60*S60</f>
        <v>0</v>
      </c>
      <c r="AP60" s="32"/>
      <c r="AQ60" s="32">
        <f>AP60*S60</f>
        <v>0</v>
      </c>
      <c r="AR60" s="32">
        <v>6000</v>
      </c>
      <c r="AS60" s="32">
        <f>AR60*S60</f>
        <v>146160000</v>
      </c>
      <c r="AT60" s="32">
        <v>1000</v>
      </c>
      <c r="AU60" s="32">
        <f>AT60*S60</f>
        <v>24360000</v>
      </c>
      <c r="AV60" s="32"/>
      <c r="AW60" s="32">
        <f>AV60*S60</f>
        <v>0</v>
      </c>
      <c r="AX60" s="32">
        <v>1000</v>
      </c>
      <c r="AY60" s="32">
        <f>AX60*S60</f>
        <v>24360000</v>
      </c>
      <c r="AZ60" s="32"/>
      <c r="BA60" s="32">
        <f>AZ60*S60</f>
        <v>0</v>
      </c>
      <c r="BB60" s="32"/>
      <c r="BC60" s="32">
        <f>BB60*S60</f>
        <v>0</v>
      </c>
      <c r="BD60" s="32"/>
      <c r="BE60" s="32">
        <f>BD60*S60</f>
        <v>0</v>
      </c>
      <c r="BF60" s="32"/>
      <c r="BG60" s="32">
        <f>BF60*S60</f>
        <v>0</v>
      </c>
      <c r="BH60" s="32"/>
      <c r="BI60" s="32">
        <f>BH60*S60</f>
        <v>0</v>
      </c>
      <c r="BJ60" s="32"/>
      <c r="BK60" s="32">
        <f>BJ60*S60</f>
        <v>0</v>
      </c>
      <c r="BL60" s="32"/>
      <c r="BM60" s="32">
        <f>BL60*S60</f>
        <v>0</v>
      </c>
      <c r="BN60" s="32"/>
      <c r="BO60" s="32">
        <f>BN60*S60</f>
        <v>0</v>
      </c>
      <c r="BP60" s="32">
        <v>4000</v>
      </c>
      <c r="BQ60" s="32">
        <f>BP60*S60</f>
        <v>97440000</v>
      </c>
      <c r="BR60" s="32"/>
      <c r="BS60" s="32">
        <f>BR60*S60</f>
        <v>0</v>
      </c>
      <c r="BT60" s="32"/>
      <c r="BU60" s="32">
        <f>BT60*S60</f>
        <v>0</v>
      </c>
      <c r="BV60" s="32"/>
      <c r="BW60" s="32">
        <f>BV60*S60</f>
        <v>0</v>
      </c>
      <c r="BX60" s="32"/>
      <c r="BY60" s="32">
        <f>BX60*S60</f>
        <v>0</v>
      </c>
      <c r="BZ60" s="32"/>
      <c r="CA60" s="32"/>
      <c r="CB60" s="128" t="s">
        <v>1224</v>
      </c>
      <c r="CC60" s="128" t="s">
        <v>479</v>
      </c>
      <c r="CD60" s="127"/>
    </row>
    <row r="61" spans="1:82" ht="57" customHeight="1">
      <c r="A61" s="6">
        <v>219</v>
      </c>
      <c r="B61" s="6">
        <v>64</v>
      </c>
      <c r="C61" s="7">
        <f>SUBTOTAL(102,$B$10:B61)</f>
        <v>40</v>
      </c>
      <c r="D61" s="11">
        <v>167</v>
      </c>
      <c r="E61" s="9" t="s">
        <v>22</v>
      </c>
      <c r="F61" s="9" t="s">
        <v>664</v>
      </c>
      <c r="G61" s="9" t="s">
        <v>362</v>
      </c>
      <c r="H61" s="9" t="s">
        <v>270</v>
      </c>
      <c r="I61" s="9" t="s">
        <v>572</v>
      </c>
      <c r="J61" s="9" t="s">
        <v>665</v>
      </c>
      <c r="K61" s="46">
        <v>36</v>
      </c>
      <c r="L61" s="9" t="s">
        <v>666</v>
      </c>
      <c r="M61" s="9" t="s">
        <v>653</v>
      </c>
      <c r="N61" s="9" t="s">
        <v>654</v>
      </c>
      <c r="O61" s="6" t="s">
        <v>3</v>
      </c>
      <c r="P61" s="10">
        <v>2</v>
      </c>
      <c r="Q61" s="10" t="s">
        <v>1434</v>
      </c>
      <c r="R61" s="28">
        <v>10000</v>
      </c>
      <c r="S61" s="47">
        <v>12000</v>
      </c>
      <c r="T61" s="28">
        <v>7392</v>
      </c>
      <c r="U61" s="28">
        <f t="shared" si="1"/>
        <v>73920000</v>
      </c>
      <c r="V61" s="139">
        <v>0</v>
      </c>
      <c r="W61" s="28"/>
      <c r="X61" s="28"/>
      <c r="Y61" s="28"/>
      <c r="Z61" s="47" t="s">
        <v>1224</v>
      </c>
      <c r="AA61" s="47" t="s">
        <v>479</v>
      </c>
      <c r="AB61" s="32">
        <v>5000</v>
      </c>
      <c r="AC61" s="32">
        <f>AB61*S61</f>
        <v>60000000</v>
      </c>
      <c r="AD61" s="32">
        <v>1000</v>
      </c>
      <c r="AE61" s="32">
        <f>AD61*S61</f>
        <v>12000000</v>
      </c>
      <c r="AF61" s="32"/>
      <c r="AG61" s="32">
        <f>AF61*S61</f>
        <v>0</v>
      </c>
      <c r="AH61" s="32"/>
      <c r="AI61" s="32">
        <f>AH61*S61</f>
        <v>0</v>
      </c>
      <c r="AJ61" s="32"/>
      <c r="AK61" s="32">
        <f>AJ61*S61</f>
        <v>0</v>
      </c>
      <c r="AL61" s="28"/>
      <c r="AM61" s="28">
        <f>AL61*S61</f>
        <v>0</v>
      </c>
      <c r="AN61" s="32"/>
      <c r="AO61" s="32">
        <f>AN61*S61</f>
        <v>0</v>
      </c>
      <c r="AP61" s="32"/>
      <c r="AQ61" s="32">
        <f>AP61*S61</f>
        <v>0</v>
      </c>
      <c r="AR61" s="32"/>
      <c r="AS61" s="32">
        <f>AR61*S61</f>
        <v>0</v>
      </c>
      <c r="AT61" s="32"/>
      <c r="AU61" s="32">
        <f>AT61*S61</f>
        <v>0</v>
      </c>
      <c r="AV61" s="32"/>
      <c r="AW61" s="32">
        <f>AV61*S61</f>
        <v>0</v>
      </c>
      <c r="AX61" s="32"/>
      <c r="AY61" s="32">
        <f>AX61*S61</f>
        <v>0</v>
      </c>
      <c r="AZ61" s="32"/>
      <c r="BA61" s="32">
        <f>AZ61*S61</f>
        <v>0</v>
      </c>
      <c r="BB61" s="32"/>
      <c r="BC61" s="32">
        <f>BB61*S61</f>
        <v>0</v>
      </c>
      <c r="BD61" s="32"/>
      <c r="BE61" s="32">
        <f>BD61*S61</f>
        <v>0</v>
      </c>
      <c r="BF61" s="32">
        <v>4000</v>
      </c>
      <c r="BG61" s="32">
        <f>BF61*S61</f>
        <v>48000000</v>
      </c>
      <c r="BH61" s="32"/>
      <c r="BI61" s="32">
        <f>BH61*S61</f>
        <v>0</v>
      </c>
      <c r="BJ61" s="32"/>
      <c r="BK61" s="32">
        <f>BJ61*S61</f>
        <v>0</v>
      </c>
      <c r="BL61" s="32"/>
      <c r="BM61" s="32">
        <f>BL61*S61</f>
        <v>0</v>
      </c>
      <c r="BN61" s="32"/>
      <c r="BO61" s="32">
        <f>BN61*S61</f>
        <v>0</v>
      </c>
      <c r="BP61" s="32"/>
      <c r="BQ61" s="32">
        <f>BP61*S61</f>
        <v>0</v>
      </c>
      <c r="BR61" s="32"/>
      <c r="BS61" s="32">
        <f>BR61*S61</f>
        <v>0</v>
      </c>
      <c r="BT61" s="32"/>
      <c r="BU61" s="32">
        <f>BT61*S61</f>
        <v>0</v>
      </c>
      <c r="BV61" s="32"/>
      <c r="BW61" s="32">
        <f>BV61*S61</f>
        <v>0</v>
      </c>
      <c r="BX61" s="32"/>
      <c r="BY61" s="32">
        <f>BX61*S61</f>
        <v>0</v>
      </c>
      <c r="BZ61" s="32"/>
      <c r="CA61" s="32"/>
      <c r="CB61" s="128" t="s">
        <v>1224</v>
      </c>
      <c r="CC61" s="128" t="s">
        <v>479</v>
      </c>
      <c r="CD61" s="127"/>
    </row>
    <row r="62" spans="1:82" ht="69.75" customHeight="1">
      <c r="A62" s="6">
        <v>233</v>
      </c>
      <c r="B62" s="6">
        <v>66</v>
      </c>
      <c r="C62" s="7">
        <f>SUBTOTAL(102,$B$10:B62)</f>
        <v>41</v>
      </c>
      <c r="D62" s="11">
        <v>171</v>
      </c>
      <c r="E62" s="9" t="s">
        <v>23</v>
      </c>
      <c r="F62" s="9" t="s">
        <v>667</v>
      </c>
      <c r="G62" s="9" t="s">
        <v>355</v>
      </c>
      <c r="H62" s="9" t="s">
        <v>279</v>
      </c>
      <c r="I62" s="9" t="s">
        <v>668</v>
      </c>
      <c r="J62" s="9" t="s">
        <v>669</v>
      </c>
      <c r="K62" s="46">
        <v>24</v>
      </c>
      <c r="L62" s="9" t="s">
        <v>440</v>
      </c>
      <c r="M62" s="9" t="s">
        <v>670</v>
      </c>
      <c r="N62" s="9" t="s">
        <v>528</v>
      </c>
      <c r="O62" s="6" t="s">
        <v>242</v>
      </c>
      <c r="P62" s="10">
        <v>1</v>
      </c>
      <c r="Q62" s="10" t="s">
        <v>1434</v>
      </c>
      <c r="R62" s="28">
        <v>17800</v>
      </c>
      <c r="S62" s="47">
        <v>56000</v>
      </c>
      <c r="T62" s="28">
        <v>47500</v>
      </c>
      <c r="U62" s="28">
        <f t="shared" si="1"/>
        <v>845500000</v>
      </c>
      <c r="V62" s="139">
        <v>0</v>
      </c>
      <c r="W62" s="28"/>
      <c r="X62" s="28"/>
      <c r="Y62" s="28"/>
      <c r="Z62" s="47" t="s">
        <v>1225</v>
      </c>
      <c r="AA62" s="47" t="s">
        <v>1187</v>
      </c>
      <c r="AB62" s="32">
        <v>10000</v>
      </c>
      <c r="AC62" s="32">
        <f>AB62*S62</f>
        <v>560000000</v>
      </c>
      <c r="AD62" s="32"/>
      <c r="AE62" s="32">
        <f>AD62*S62</f>
        <v>0</v>
      </c>
      <c r="AF62" s="32"/>
      <c r="AG62" s="32">
        <f>AF62*S62</f>
        <v>0</v>
      </c>
      <c r="AH62" s="32">
        <v>5000</v>
      </c>
      <c r="AI62" s="32">
        <f>AH62*S62</f>
        <v>280000000</v>
      </c>
      <c r="AJ62" s="32"/>
      <c r="AK62" s="32">
        <f>AJ62*S62</f>
        <v>0</v>
      </c>
      <c r="AL62" s="28"/>
      <c r="AM62" s="28">
        <f>AL62*S62</f>
        <v>0</v>
      </c>
      <c r="AN62" s="32"/>
      <c r="AO62" s="32">
        <f>AN62*S62</f>
        <v>0</v>
      </c>
      <c r="AP62" s="32">
        <v>800</v>
      </c>
      <c r="AQ62" s="32">
        <f>AP62*S62</f>
        <v>44800000</v>
      </c>
      <c r="AR62" s="32"/>
      <c r="AS62" s="32">
        <f>AR62*S62</f>
        <v>0</v>
      </c>
      <c r="AT62" s="32"/>
      <c r="AU62" s="32">
        <f>AT62*S62</f>
        <v>0</v>
      </c>
      <c r="AV62" s="32"/>
      <c r="AW62" s="32">
        <f>AV62*S62</f>
        <v>0</v>
      </c>
      <c r="AX62" s="32"/>
      <c r="AY62" s="32">
        <f>AX62*S62</f>
        <v>0</v>
      </c>
      <c r="AZ62" s="32"/>
      <c r="BA62" s="32">
        <f>AZ62*S62</f>
        <v>0</v>
      </c>
      <c r="BB62" s="32"/>
      <c r="BC62" s="32">
        <f>BB62*S62</f>
        <v>0</v>
      </c>
      <c r="BD62" s="32">
        <v>2000</v>
      </c>
      <c r="BE62" s="32">
        <f>BD62*S62</f>
        <v>112000000</v>
      </c>
      <c r="BF62" s="32"/>
      <c r="BG62" s="32">
        <f>BF62*S62</f>
        <v>0</v>
      </c>
      <c r="BH62" s="32"/>
      <c r="BI62" s="32">
        <f>BH62*S62</f>
        <v>0</v>
      </c>
      <c r="BJ62" s="32"/>
      <c r="BK62" s="32">
        <f>BJ62*S62</f>
        <v>0</v>
      </c>
      <c r="BL62" s="32"/>
      <c r="BM62" s="32">
        <f>BL62*S62</f>
        <v>0</v>
      </c>
      <c r="BN62" s="32"/>
      <c r="BO62" s="32">
        <f>BN62*S62</f>
        <v>0</v>
      </c>
      <c r="BP62" s="32"/>
      <c r="BQ62" s="32">
        <f>BP62*S62</f>
        <v>0</v>
      </c>
      <c r="BR62" s="32"/>
      <c r="BS62" s="32">
        <f>BR62*S62</f>
        <v>0</v>
      </c>
      <c r="BT62" s="32"/>
      <c r="BU62" s="32">
        <f>BT62*S62</f>
        <v>0</v>
      </c>
      <c r="BV62" s="32"/>
      <c r="BW62" s="32">
        <f>BV62*S62</f>
        <v>0</v>
      </c>
      <c r="BX62" s="32"/>
      <c r="BY62" s="32">
        <f>BX62*S62</f>
        <v>0</v>
      </c>
      <c r="BZ62" s="32"/>
      <c r="CA62" s="32"/>
      <c r="CB62" s="128" t="s">
        <v>1225</v>
      </c>
      <c r="CC62" s="128" t="s">
        <v>1187</v>
      </c>
      <c r="CD62" s="127"/>
    </row>
    <row r="63" spans="1:82" ht="73.5" customHeight="1">
      <c r="A63" s="6">
        <v>235</v>
      </c>
      <c r="B63" s="6">
        <v>67</v>
      </c>
      <c r="C63" s="7">
        <f>SUBTOTAL(102,$B$10:B63)</f>
        <v>42</v>
      </c>
      <c r="D63" s="11">
        <v>172</v>
      </c>
      <c r="E63" s="9" t="s">
        <v>24</v>
      </c>
      <c r="F63" s="9" t="s">
        <v>671</v>
      </c>
      <c r="G63" s="9" t="s">
        <v>355</v>
      </c>
      <c r="H63" s="9" t="s">
        <v>282</v>
      </c>
      <c r="I63" s="9"/>
      <c r="J63" s="9" t="s">
        <v>672</v>
      </c>
      <c r="K63" s="46">
        <v>24</v>
      </c>
      <c r="L63" s="9" t="s">
        <v>441</v>
      </c>
      <c r="M63" s="9" t="s">
        <v>673</v>
      </c>
      <c r="N63" s="9" t="s">
        <v>528</v>
      </c>
      <c r="O63" s="6" t="s">
        <v>242</v>
      </c>
      <c r="P63" s="10">
        <v>1</v>
      </c>
      <c r="Q63" s="10" t="s">
        <v>1434</v>
      </c>
      <c r="R63" s="28">
        <v>2000</v>
      </c>
      <c r="S63" s="47">
        <v>190000</v>
      </c>
      <c r="T63" s="28">
        <v>190000</v>
      </c>
      <c r="U63" s="28">
        <f t="shared" si="1"/>
        <v>380000000</v>
      </c>
      <c r="V63" s="139">
        <v>0</v>
      </c>
      <c r="W63" s="28"/>
      <c r="X63" s="28"/>
      <c r="Y63" s="28"/>
      <c r="Z63" s="47" t="s">
        <v>1209</v>
      </c>
      <c r="AA63" s="47" t="s">
        <v>1178</v>
      </c>
      <c r="AB63" s="32"/>
      <c r="AC63" s="32">
        <f>AB63*S63</f>
        <v>0</v>
      </c>
      <c r="AD63" s="32">
        <v>2000</v>
      </c>
      <c r="AE63" s="32">
        <f>AD63*S63</f>
        <v>380000000</v>
      </c>
      <c r="AF63" s="32"/>
      <c r="AG63" s="32">
        <f>AF63*S63</f>
        <v>0</v>
      </c>
      <c r="AH63" s="32"/>
      <c r="AI63" s="32">
        <f>AH63*S63</f>
        <v>0</v>
      </c>
      <c r="AJ63" s="32"/>
      <c r="AK63" s="32">
        <f>AJ63*S63</f>
        <v>0</v>
      </c>
      <c r="AL63" s="28"/>
      <c r="AM63" s="28">
        <f>AL63*S63</f>
        <v>0</v>
      </c>
      <c r="AN63" s="32"/>
      <c r="AO63" s="32">
        <f>AN63*S63</f>
        <v>0</v>
      </c>
      <c r="AP63" s="32"/>
      <c r="AQ63" s="32">
        <f>AP63*S63</f>
        <v>0</v>
      </c>
      <c r="AR63" s="32"/>
      <c r="AS63" s="32">
        <f>AR63*S63</f>
        <v>0</v>
      </c>
      <c r="AT63" s="32"/>
      <c r="AU63" s="32">
        <f>AT63*S63</f>
        <v>0</v>
      </c>
      <c r="AV63" s="32"/>
      <c r="AW63" s="32">
        <f>AV63*S63</f>
        <v>0</v>
      </c>
      <c r="AX63" s="32"/>
      <c r="AY63" s="32">
        <f>AX63*S63</f>
        <v>0</v>
      </c>
      <c r="AZ63" s="32"/>
      <c r="BA63" s="32">
        <f>AZ63*S63</f>
        <v>0</v>
      </c>
      <c r="BB63" s="32"/>
      <c r="BC63" s="32">
        <f>BB63*S63</f>
        <v>0</v>
      </c>
      <c r="BD63" s="32"/>
      <c r="BE63" s="32">
        <f>BD63*S63</f>
        <v>0</v>
      </c>
      <c r="BF63" s="32"/>
      <c r="BG63" s="32">
        <f>BF63*S63</f>
        <v>0</v>
      </c>
      <c r="BH63" s="32"/>
      <c r="BI63" s="32">
        <f>BH63*S63</f>
        <v>0</v>
      </c>
      <c r="BJ63" s="32"/>
      <c r="BK63" s="32">
        <f>BJ63*S63</f>
        <v>0</v>
      </c>
      <c r="BL63" s="32"/>
      <c r="BM63" s="32">
        <f>BL63*S63</f>
        <v>0</v>
      </c>
      <c r="BN63" s="32"/>
      <c r="BO63" s="32">
        <f>BN63*S63</f>
        <v>0</v>
      </c>
      <c r="BP63" s="32"/>
      <c r="BQ63" s="32">
        <f>BP63*S63</f>
        <v>0</v>
      </c>
      <c r="BR63" s="32"/>
      <c r="BS63" s="32">
        <f>BR63*S63</f>
        <v>0</v>
      </c>
      <c r="BT63" s="32"/>
      <c r="BU63" s="32">
        <f>BT63*S63</f>
        <v>0</v>
      </c>
      <c r="BV63" s="32"/>
      <c r="BW63" s="32">
        <f>BV63*S63</f>
        <v>0</v>
      </c>
      <c r="BX63" s="32"/>
      <c r="BY63" s="32">
        <f>BX63*S63</f>
        <v>0</v>
      </c>
      <c r="BZ63" s="32"/>
      <c r="CA63" s="32"/>
      <c r="CB63" s="128" t="s">
        <v>1209</v>
      </c>
      <c r="CC63" s="128" t="s">
        <v>1178</v>
      </c>
      <c r="CD63" s="127"/>
    </row>
    <row r="64" spans="1:82" ht="75.75" customHeight="1">
      <c r="A64" s="6">
        <v>237</v>
      </c>
      <c r="B64" s="6">
        <v>68</v>
      </c>
      <c r="C64" s="7">
        <f>SUBTOTAL(102,$B$10:B64)</f>
        <v>43</v>
      </c>
      <c r="D64" s="11">
        <v>173</v>
      </c>
      <c r="E64" s="9" t="s">
        <v>25</v>
      </c>
      <c r="F64" s="9" t="s">
        <v>674</v>
      </c>
      <c r="G64" s="9" t="s">
        <v>355</v>
      </c>
      <c r="H64" s="9" t="s">
        <v>279</v>
      </c>
      <c r="I64" s="9" t="s">
        <v>644</v>
      </c>
      <c r="J64" s="9" t="s">
        <v>645</v>
      </c>
      <c r="K64" s="46">
        <v>24</v>
      </c>
      <c r="L64" s="9" t="s">
        <v>675</v>
      </c>
      <c r="M64" s="9" t="s">
        <v>676</v>
      </c>
      <c r="N64" s="9" t="s">
        <v>528</v>
      </c>
      <c r="O64" s="6" t="s">
        <v>242</v>
      </c>
      <c r="P64" s="10">
        <v>1</v>
      </c>
      <c r="Q64" s="10" t="s">
        <v>1434</v>
      </c>
      <c r="R64" s="28">
        <v>438300</v>
      </c>
      <c r="S64" s="47">
        <v>28875</v>
      </c>
      <c r="T64" s="28">
        <v>27000</v>
      </c>
      <c r="U64" s="28">
        <f t="shared" si="1"/>
        <v>11834100000</v>
      </c>
      <c r="V64" s="139">
        <v>144460</v>
      </c>
      <c r="W64" s="28"/>
      <c r="X64" s="28"/>
      <c r="Y64" s="28"/>
      <c r="Z64" s="47" t="s">
        <v>1226</v>
      </c>
      <c r="AA64" s="47" t="s">
        <v>485</v>
      </c>
      <c r="AB64" s="32">
        <v>100000</v>
      </c>
      <c r="AC64" s="32">
        <f>AB64*S64</f>
        <v>2887500000</v>
      </c>
      <c r="AD64" s="32">
        <v>60000</v>
      </c>
      <c r="AE64" s="32">
        <f>AD64*S64</f>
        <v>1732500000</v>
      </c>
      <c r="AF64" s="32">
        <v>50000</v>
      </c>
      <c r="AG64" s="32">
        <f>AF64*S64</f>
        <v>1443750000</v>
      </c>
      <c r="AH64" s="32"/>
      <c r="AI64" s="32">
        <f>AH64*S64</f>
        <v>0</v>
      </c>
      <c r="AJ64" s="32">
        <v>1000</v>
      </c>
      <c r="AK64" s="32">
        <f>AJ64*S64</f>
        <v>28875000</v>
      </c>
      <c r="AL64" s="139">
        <v>1000</v>
      </c>
      <c r="AM64" s="28">
        <f>AL64*S64</f>
        <v>28875000</v>
      </c>
      <c r="AN64" s="32"/>
      <c r="AO64" s="32">
        <f>AN64*S64</f>
        <v>0</v>
      </c>
      <c r="AP64" s="32">
        <v>30000</v>
      </c>
      <c r="AQ64" s="32">
        <f>AP64*S64</f>
        <v>866250000</v>
      </c>
      <c r="AR64" s="32">
        <v>20000</v>
      </c>
      <c r="AS64" s="32">
        <f>AR64*S64</f>
        <v>577500000</v>
      </c>
      <c r="AT64" s="32">
        <v>20000</v>
      </c>
      <c r="AU64" s="32">
        <f>AT64*S64</f>
        <v>577500000</v>
      </c>
      <c r="AV64" s="32"/>
      <c r="AW64" s="32">
        <f>AV64*S64</f>
        <v>0</v>
      </c>
      <c r="AX64" s="32">
        <v>20000</v>
      </c>
      <c r="AY64" s="32">
        <f>AX64*S64</f>
        <v>577500000</v>
      </c>
      <c r="AZ64" s="32">
        <v>40000</v>
      </c>
      <c r="BA64" s="32">
        <f>AZ64*S64</f>
        <v>1155000000</v>
      </c>
      <c r="BB64" s="32">
        <v>40000</v>
      </c>
      <c r="BC64" s="32">
        <f>BB64*S64</f>
        <v>1155000000</v>
      </c>
      <c r="BD64" s="32">
        <v>20000</v>
      </c>
      <c r="BE64" s="32">
        <f>BD64*S64</f>
        <v>577500000</v>
      </c>
      <c r="BF64" s="32"/>
      <c r="BG64" s="32">
        <f>BF64*S64</f>
        <v>0</v>
      </c>
      <c r="BH64" s="32"/>
      <c r="BI64" s="32">
        <f>BH64*S64</f>
        <v>0</v>
      </c>
      <c r="BJ64" s="32">
        <v>15000</v>
      </c>
      <c r="BK64" s="32">
        <f>BJ64*S64</f>
        <v>433125000</v>
      </c>
      <c r="BL64" s="32"/>
      <c r="BM64" s="32">
        <f>BL64*S64</f>
        <v>0</v>
      </c>
      <c r="BN64" s="32"/>
      <c r="BO64" s="32">
        <f>BN64*S64</f>
        <v>0</v>
      </c>
      <c r="BP64" s="32"/>
      <c r="BQ64" s="32">
        <f>BP64*S64</f>
        <v>0</v>
      </c>
      <c r="BR64" s="32">
        <v>300</v>
      </c>
      <c r="BS64" s="32">
        <f>BR64*S64</f>
        <v>8662500</v>
      </c>
      <c r="BT64" s="32">
        <v>20000</v>
      </c>
      <c r="BU64" s="32">
        <f>BT64*S64</f>
        <v>577500000</v>
      </c>
      <c r="BV64" s="32"/>
      <c r="BW64" s="32">
        <f>BV64*S64</f>
        <v>0</v>
      </c>
      <c r="BX64" s="32"/>
      <c r="BY64" s="32">
        <f>BX64*S64</f>
        <v>0</v>
      </c>
      <c r="BZ64" s="32"/>
      <c r="CA64" s="32"/>
      <c r="CB64" s="128" t="s">
        <v>1226</v>
      </c>
      <c r="CC64" s="128" t="s">
        <v>485</v>
      </c>
      <c r="CD64" s="127"/>
    </row>
    <row r="65" spans="1:82" ht="63" customHeight="1">
      <c r="A65" s="6">
        <v>240</v>
      </c>
      <c r="B65" s="6">
        <v>69</v>
      </c>
      <c r="C65" s="7">
        <f>SUBTOTAL(102,$B$10:B65)</f>
        <v>44</v>
      </c>
      <c r="D65" s="11">
        <v>175</v>
      </c>
      <c r="E65" s="9" t="s">
        <v>26</v>
      </c>
      <c r="F65" s="9" t="s">
        <v>677</v>
      </c>
      <c r="G65" s="9" t="s">
        <v>355</v>
      </c>
      <c r="H65" s="9" t="s">
        <v>279</v>
      </c>
      <c r="I65" s="9"/>
      <c r="J65" s="9" t="s">
        <v>678</v>
      </c>
      <c r="K65" s="46">
        <v>24</v>
      </c>
      <c r="L65" s="9" t="s">
        <v>679</v>
      </c>
      <c r="M65" s="9" t="s">
        <v>680</v>
      </c>
      <c r="N65" s="9" t="s">
        <v>528</v>
      </c>
      <c r="O65" s="6" t="s">
        <v>242</v>
      </c>
      <c r="P65" s="10">
        <v>1</v>
      </c>
      <c r="Q65" s="10" t="s">
        <v>1434</v>
      </c>
      <c r="R65" s="28">
        <v>17200</v>
      </c>
      <c r="S65" s="47">
        <v>158000</v>
      </c>
      <c r="T65" s="28">
        <v>157800</v>
      </c>
      <c r="U65" s="28">
        <f t="shared" si="1"/>
        <v>2714160000</v>
      </c>
      <c r="V65" s="139">
        <v>6500</v>
      </c>
      <c r="W65" s="28"/>
      <c r="X65" s="28"/>
      <c r="Y65" s="28"/>
      <c r="Z65" s="47" t="s">
        <v>1209</v>
      </c>
      <c r="AA65" s="47" t="s">
        <v>1178</v>
      </c>
      <c r="AB65" s="32">
        <v>10000</v>
      </c>
      <c r="AC65" s="32">
        <f>AB65*S65</f>
        <v>1580000000</v>
      </c>
      <c r="AD65" s="32"/>
      <c r="AE65" s="32">
        <f>AD65*S65</f>
        <v>0</v>
      </c>
      <c r="AF65" s="32">
        <v>7000</v>
      </c>
      <c r="AG65" s="32">
        <f>AF65*S65</f>
        <v>1106000000</v>
      </c>
      <c r="AH65" s="32"/>
      <c r="AI65" s="32">
        <f>AH65*S65</f>
        <v>0</v>
      </c>
      <c r="AJ65" s="32"/>
      <c r="AK65" s="32">
        <f>AJ65*S65</f>
        <v>0</v>
      </c>
      <c r="AL65" s="28"/>
      <c r="AM65" s="28">
        <f>AL65*S65</f>
        <v>0</v>
      </c>
      <c r="AN65" s="32"/>
      <c r="AO65" s="32">
        <f>AN65*S65</f>
        <v>0</v>
      </c>
      <c r="AP65" s="32">
        <v>200</v>
      </c>
      <c r="AQ65" s="32">
        <f>AP65*S65</f>
        <v>31600000</v>
      </c>
      <c r="AR65" s="32"/>
      <c r="AS65" s="32">
        <f>AR65*S65</f>
        <v>0</v>
      </c>
      <c r="AT65" s="32"/>
      <c r="AU65" s="32">
        <f>AT65*S65</f>
        <v>0</v>
      </c>
      <c r="AV65" s="32"/>
      <c r="AW65" s="32">
        <f>AV65*S65</f>
        <v>0</v>
      </c>
      <c r="AX65" s="32"/>
      <c r="AY65" s="32">
        <f>AX65*S65</f>
        <v>0</v>
      </c>
      <c r="AZ65" s="32"/>
      <c r="BA65" s="32">
        <f>AZ65*S65</f>
        <v>0</v>
      </c>
      <c r="BB65" s="32"/>
      <c r="BC65" s="32">
        <f>BB65*S65</f>
        <v>0</v>
      </c>
      <c r="BD65" s="32"/>
      <c r="BE65" s="32">
        <f>BD65*S65</f>
        <v>0</v>
      </c>
      <c r="BF65" s="32"/>
      <c r="BG65" s="32">
        <f>BF65*S65</f>
        <v>0</v>
      </c>
      <c r="BH65" s="32"/>
      <c r="BI65" s="32">
        <f>BH65*S65</f>
        <v>0</v>
      </c>
      <c r="BJ65" s="32"/>
      <c r="BK65" s="32">
        <f>BJ65*S65</f>
        <v>0</v>
      </c>
      <c r="BL65" s="32"/>
      <c r="BM65" s="32">
        <f>BL65*S65</f>
        <v>0</v>
      </c>
      <c r="BN65" s="32"/>
      <c r="BO65" s="32">
        <f>BN65*S65</f>
        <v>0</v>
      </c>
      <c r="BP65" s="32"/>
      <c r="BQ65" s="32">
        <f>BP65*S65</f>
        <v>0</v>
      </c>
      <c r="BR65" s="32"/>
      <c r="BS65" s="32">
        <f>BR65*S65</f>
        <v>0</v>
      </c>
      <c r="BT65" s="32"/>
      <c r="BU65" s="32">
        <f>BT65*S65</f>
        <v>0</v>
      </c>
      <c r="BV65" s="32"/>
      <c r="BW65" s="32">
        <f>BV65*S65</f>
        <v>0</v>
      </c>
      <c r="BX65" s="32"/>
      <c r="BY65" s="32">
        <f>BX65*S65</f>
        <v>0</v>
      </c>
      <c r="BZ65" s="32"/>
      <c r="CA65" s="32"/>
      <c r="CB65" s="128" t="s">
        <v>1209</v>
      </c>
      <c r="CC65" s="128" t="s">
        <v>1178</v>
      </c>
      <c r="CD65" s="127"/>
    </row>
    <row r="66" spans="1:82" ht="78.75" customHeight="1">
      <c r="A66" s="6">
        <v>247</v>
      </c>
      <c r="B66" s="6">
        <v>70</v>
      </c>
      <c r="C66" s="7">
        <f>SUBTOTAL(102,$B$10:B66)</f>
        <v>45</v>
      </c>
      <c r="D66" s="11">
        <v>178</v>
      </c>
      <c r="E66" s="9" t="s">
        <v>27</v>
      </c>
      <c r="F66" s="9" t="s">
        <v>681</v>
      </c>
      <c r="G66" s="9" t="s">
        <v>362</v>
      </c>
      <c r="H66" s="9" t="s">
        <v>265</v>
      </c>
      <c r="I66" s="9" t="s">
        <v>682</v>
      </c>
      <c r="J66" s="9" t="s">
        <v>543</v>
      </c>
      <c r="K66" s="46">
        <v>24</v>
      </c>
      <c r="L66" s="9" t="s">
        <v>683</v>
      </c>
      <c r="M66" s="9" t="s">
        <v>684</v>
      </c>
      <c r="N66" s="9" t="s">
        <v>549</v>
      </c>
      <c r="O66" s="6" t="s">
        <v>8</v>
      </c>
      <c r="P66" s="10">
        <v>3</v>
      </c>
      <c r="Q66" s="10" t="s">
        <v>1434</v>
      </c>
      <c r="R66" s="28">
        <v>60000</v>
      </c>
      <c r="S66" s="47">
        <v>6500</v>
      </c>
      <c r="T66" s="28">
        <v>6000</v>
      </c>
      <c r="U66" s="28">
        <f t="shared" si="1"/>
        <v>360000000</v>
      </c>
      <c r="V66" s="139">
        <v>10000</v>
      </c>
      <c r="W66" s="28"/>
      <c r="X66" s="28"/>
      <c r="Y66" s="28"/>
      <c r="Z66" s="47" t="s">
        <v>1220</v>
      </c>
      <c r="AA66" s="47" t="s">
        <v>481</v>
      </c>
      <c r="AB66" s="32"/>
      <c r="AC66" s="32">
        <f>AB66*S66</f>
        <v>0</v>
      </c>
      <c r="AD66" s="32"/>
      <c r="AE66" s="32">
        <f>AD66*S66</f>
        <v>0</v>
      </c>
      <c r="AF66" s="32"/>
      <c r="AG66" s="32">
        <f>AF66*S66</f>
        <v>0</v>
      </c>
      <c r="AH66" s="32"/>
      <c r="AI66" s="32">
        <f>AH66*S66</f>
        <v>0</v>
      </c>
      <c r="AJ66" s="32"/>
      <c r="AK66" s="32">
        <f>AJ66*S66</f>
        <v>0</v>
      </c>
      <c r="AL66" s="28"/>
      <c r="AM66" s="28">
        <f>AL66*S66</f>
        <v>0</v>
      </c>
      <c r="AN66" s="32"/>
      <c r="AO66" s="32">
        <f>AN66*S66</f>
        <v>0</v>
      </c>
      <c r="AP66" s="32"/>
      <c r="AQ66" s="32">
        <f>AP66*S66</f>
        <v>0</v>
      </c>
      <c r="AR66" s="32"/>
      <c r="AS66" s="32">
        <f>AR66*S66</f>
        <v>0</v>
      </c>
      <c r="AT66" s="32"/>
      <c r="AU66" s="32">
        <f>AT66*S66</f>
        <v>0</v>
      </c>
      <c r="AV66" s="32">
        <v>30000</v>
      </c>
      <c r="AW66" s="32">
        <f>AV66*S66</f>
        <v>195000000</v>
      </c>
      <c r="AX66" s="32">
        <v>30000</v>
      </c>
      <c r="AY66" s="32">
        <f>AX66*S66</f>
        <v>195000000</v>
      </c>
      <c r="AZ66" s="32"/>
      <c r="BA66" s="32">
        <f>AZ66*S66</f>
        <v>0</v>
      </c>
      <c r="BB66" s="32"/>
      <c r="BC66" s="32">
        <f>BB66*S66</f>
        <v>0</v>
      </c>
      <c r="BD66" s="32"/>
      <c r="BE66" s="32">
        <f>BD66*S66</f>
        <v>0</v>
      </c>
      <c r="BF66" s="32"/>
      <c r="BG66" s="32">
        <f>BF66*S66</f>
        <v>0</v>
      </c>
      <c r="BH66" s="32"/>
      <c r="BI66" s="32">
        <f>BH66*S66</f>
        <v>0</v>
      </c>
      <c r="BJ66" s="32"/>
      <c r="BK66" s="32">
        <f>BJ66*S66</f>
        <v>0</v>
      </c>
      <c r="BL66" s="32"/>
      <c r="BM66" s="32">
        <f>BL66*S66</f>
        <v>0</v>
      </c>
      <c r="BN66" s="32"/>
      <c r="BO66" s="32">
        <f>BN66*S66</f>
        <v>0</v>
      </c>
      <c r="BP66" s="32"/>
      <c r="BQ66" s="32">
        <f>BP66*S66</f>
        <v>0</v>
      </c>
      <c r="BR66" s="32"/>
      <c r="BS66" s="32">
        <f>BR66*S66</f>
        <v>0</v>
      </c>
      <c r="BT66" s="32"/>
      <c r="BU66" s="32">
        <f>BT66*S66</f>
        <v>0</v>
      </c>
      <c r="BV66" s="32"/>
      <c r="BW66" s="32">
        <f>BV66*S66</f>
        <v>0</v>
      </c>
      <c r="BX66" s="32"/>
      <c r="BY66" s="32">
        <f>BX66*S66</f>
        <v>0</v>
      </c>
      <c r="BZ66" s="32"/>
      <c r="CA66" s="32"/>
      <c r="CB66" s="128" t="s">
        <v>1220</v>
      </c>
      <c r="CC66" s="128" t="s">
        <v>481</v>
      </c>
      <c r="CD66" s="127"/>
    </row>
    <row r="67" spans="1:82" ht="81" customHeight="1">
      <c r="A67" s="6">
        <v>253</v>
      </c>
      <c r="B67" s="6">
        <v>71</v>
      </c>
      <c r="C67" s="7">
        <f>SUBTOTAL(102,$B$10:B67)</f>
        <v>46</v>
      </c>
      <c r="D67" s="11">
        <v>180</v>
      </c>
      <c r="E67" s="9" t="s">
        <v>185</v>
      </c>
      <c r="F67" s="9" t="s">
        <v>685</v>
      </c>
      <c r="G67" s="9" t="s">
        <v>355</v>
      </c>
      <c r="H67" s="9" t="s">
        <v>483</v>
      </c>
      <c r="I67" s="9" t="s">
        <v>636</v>
      </c>
      <c r="J67" s="9" t="s">
        <v>686</v>
      </c>
      <c r="K67" s="46">
        <v>24</v>
      </c>
      <c r="L67" s="9" t="s">
        <v>687</v>
      </c>
      <c r="M67" s="9" t="s">
        <v>688</v>
      </c>
      <c r="N67" s="9" t="s">
        <v>528</v>
      </c>
      <c r="O67" s="6" t="s">
        <v>242</v>
      </c>
      <c r="P67" s="10">
        <v>2</v>
      </c>
      <c r="Q67" s="10" t="s">
        <v>1434</v>
      </c>
      <c r="R67" s="28">
        <v>107000</v>
      </c>
      <c r="S67" s="47">
        <v>58000</v>
      </c>
      <c r="T67" s="28">
        <v>46000</v>
      </c>
      <c r="U67" s="28">
        <f t="shared" si="1"/>
        <v>4922000000</v>
      </c>
      <c r="V67" s="139">
        <v>15000</v>
      </c>
      <c r="W67" s="28"/>
      <c r="X67" s="28"/>
      <c r="Y67" s="28"/>
      <c r="Z67" s="47" t="s">
        <v>1227</v>
      </c>
      <c r="AA67" s="47" t="s">
        <v>1188</v>
      </c>
      <c r="AB67" s="32">
        <v>10000</v>
      </c>
      <c r="AC67" s="32">
        <f>AB67*S67</f>
        <v>580000000</v>
      </c>
      <c r="AD67" s="32"/>
      <c r="AE67" s="32">
        <f>AD67*S67</f>
        <v>0</v>
      </c>
      <c r="AF67" s="32">
        <v>10000</v>
      </c>
      <c r="AG67" s="32">
        <f>AF67*S67</f>
        <v>580000000</v>
      </c>
      <c r="AH67" s="32">
        <v>35000</v>
      </c>
      <c r="AI67" s="32">
        <f>AH67*S67</f>
        <v>2030000000</v>
      </c>
      <c r="AJ67" s="32">
        <v>1000</v>
      </c>
      <c r="AK67" s="32">
        <f>AJ67*S67</f>
        <v>58000000</v>
      </c>
      <c r="AL67" s="28"/>
      <c r="AM67" s="28">
        <f>AL67*S67</f>
        <v>0</v>
      </c>
      <c r="AN67" s="32"/>
      <c r="AO67" s="32">
        <f>AN67*S67</f>
        <v>0</v>
      </c>
      <c r="AP67" s="32">
        <v>4000</v>
      </c>
      <c r="AQ67" s="32">
        <f>AP67*S67</f>
        <v>232000000</v>
      </c>
      <c r="AR67" s="32">
        <v>10000</v>
      </c>
      <c r="AS67" s="32">
        <f>AR67*S67</f>
        <v>580000000</v>
      </c>
      <c r="AT67" s="32">
        <v>2000</v>
      </c>
      <c r="AU67" s="32">
        <f>AT67*S67</f>
        <v>116000000</v>
      </c>
      <c r="AV67" s="32">
        <v>4000</v>
      </c>
      <c r="AW67" s="32">
        <f>AV67*S67</f>
        <v>232000000</v>
      </c>
      <c r="AX67" s="32"/>
      <c r="AY67" s="32">
        <f>AX67*S67</f>
        <v>0</v>
      </c>
      <c r="AZ67" s="32">
        <v>10000</v>
      </c>
      <c r="BA67" s="32">
        <f>AZ67*S67</f>
        <v>580000000</v>
      </c>
      <c r="BB67" s="32"/>
      <c r="BC67" s="32">
        <f>BB67*S67</f>
        <v>0</v>
      </c>
      <c r="BD67" s="32"/>
      <c r="BE67" s="32">
        <f>BD67*S67</f>
        <v>0</v>
      </c>
      <c r="BF67" s="32"/>
      <c r="BG67" s="32">
        <f>BF67*S67</f>
        <v>0</v>
      </c>
      <c r="BH67" s="32"/>
      <c r="BI67" s="32">
        <f>BH67*S67</f>
        <v>0</v>
      </c>
      <c r="BJ67" s="32">
        <v>3000</v>
      </c>
      <c r="BK67" s="32">
        <f>BJ67*S67</f>
        <v>174000000</v>
      </c>
      <c r="BL67" s="32"/>
      <c r="BM67" s="32">
        <f>BL67*S67</f>
        <v>0</v>
      </c>
      <c r="BN67" s="32">
        <v>8000</v>
      </c>
      <c r="BO67" s="32">
        <f>BN67*S67</f>
        <v>464000000</v>
      </c>
      <c r="BP67" s="32">
        <v>10000</v>
      </c>
      <c r="BQ67" s="32">
        <f>BP67*S67</f>
        <v>580000000</v>
      </c>
      <c r="BR67" s="32"/>
      <c r="BS67" s="32">
        <f>BR67*S67</f>
        <v>0</v>
      </c>
      <c r="BT67" s="32"/>
      <c r="BU67" s="32">
        <f>BT67*S67</f>
        <v>0</v>
      </c>
      <c r="BV67" s="32"/>
      <c r="BW67" s="32">
        <f>BV67*S67</f>
        <v>0</v>
      </c>
      <c r="BX67" s="32"/>
      <c r="BY67" s="32">
        <f>BX67*S67</f>
        <v>0</v>
      </c>
      <c r="BZ67" s="32"/>
      <c r="CA67" s="32"/>
      <c r="CB67" s="128" t="s">
        <v>1227</v>
      </c>
      <c r="CC67" s="128" t="s">
        <v>1188</v>
      </c>
      <c r="CD67" s="127"/>
    </row>
    <row r="68" spans="1:82" ht="87.75" customHeight="1">
      <c r="A68" s="6">
        <v>267</v>
      </c>
      <c r="B68" s="6">
        <v>72</v>
      </c>
      <c r="C68" s="7">
        <f>SUBTOTAL(102,$B$10:B68)</f>
        <v>47</v>
      </c>
      <c r="D68" s="11">
        <v>184</v>
      </c>
      <c r="E68" s="9" t="s">
        <v>28</v>
      </c>
      <c r="F68" s="9" t="s">
        <v>689</v>
      </c>
      <c r="G68" s="9" t="s">
        <v>355</v>
      </c>
      <c r="H68" s="9" t="s">
        <v>283</v>
      </c>
      <c r="I68" s="9" t="s">
        <v>690</v>
      </c>
      <c r="J68" s="9" t="s">
        <v>672</v>
      </c>
      <c r="K68" s="46">
        <v>24</v>
      </c>
      <c r="L68" s="9" t="s">
        <v>691</v>
      </c>
      <c r="M68" s="9" t="s">
        <v>692</v>
      </c>
      <c r="N68" s="9" t="s">
        <v>559</v>
      </c>
      <c r="O68" s="6" t="s">
        <v>242</v>
      </c>
      <c r="P68" s="10">
        <v>1</v>
      </c>
      <c r="Q68" s="10" t="s">
        <v>1434</v>
      </c>
      <c r="R68" s="28">
        <v>37000</v>
      </c>
      <c r="S68" s="47">
        <v>37500</v>
      </c>
      <c r="T68" s="28">
        <v>34000</v>
      </c>
      <c r="U68" s="28">
        <f t="shared" si="1"/>
        <v>1258000000</v>
      </c>
      <c r="V68" s="139">
        <v>0</v>
      </c>
      <c r="W68" s="28"/>
      <c r="X68" s="28"/>
      <c r="Y68" s="28"/>
      <c r="Z68" s="47" t="s">
        <v>1213</v>
      </c>
      <c r="AA68" s="47" t="s">
        <v>484</v>
      </c>
      <c r="AB68" s="32">
        <v>30000</v>
      </c>
      <c r="AC68" s="32">
        <f>AB68*S68</f>
        <v>1125000000</v>
      </c>
      <c r="AD68" s="32">
        <v>2000</v>
      </c>
      <c r="AE68" s="32">
        <f>AD68*S68</f>
        <v>75000000</v>
      </c>
      <c r="AF68" s="32">
        <v>5000</v>
      </c>
      <c r="AG68" s="32">
        <f>AF68*S68</f>
        <v>187500000</v>
      </c>
      <c r="AH68" s="32"/>
      <c r="AI68" s="32">
        <f>AH68*S68</f>
        <v>0</v>
      </c>
      <c r="AJ68" s="32"/>
      <c r="AK68" s="32">
        <f>AJ68*S68</f>
        <v>0</v>
      </c>
      <c r="AL68" s="28"/>
      <c r="AM68" s="28">
        <f>AL68*S68</f>
        <v>0</v>
      </c>
      <c r="AN68" s="32"/>
      <c r="AO68" s="32">
        <f>AN68*S68</f>
        <v>0</v>
      </c>
      <c r="AP68" s="32"/>
      <c r="AQ68" s="32">
        <f>AP68*S68</f>
        <v>0</v>
      </c>
      <c r="AR68" s="32"/>
      <c r="AS68" s="32">
        <f>AR68*S68</f>
        <v>0</v>
      </c>
      <c r="AT68" s="32"/>
      <c r="AU68" s="32">
        <f>AT68*S68</f>
        <v>0</v>
      </c>
      <c r="AV68" s="32"/>
      <c r="AW68" s="32">
        <f>AV68*S68</f>
        <v>0</v>
      </c>
      <c r="AX68" s="32"/>
      <c r="AY68" s="32">
        <f>AX68*S68</f>
        <v>0</v>
      </c>
      <c r="AZ68" s="32"/>
      <c r="BA68" s="32">
        <f>AZ68*S68</f>
        <v>0</v>
      </c>
      <c r="BB68" s="32"/>
      <c r="BC68" s="32">
        <f>BB68*S68</f>
        <v>0</v>
      </c>
      <c r="BD68" s="32"/>
      <c r="BE68" s="32">
        <f>BD68*S68</f>
        <v>0</v>
      </c>
      <c r="BF68" s="32"/>
      <c r="BG68" s="32">
        <f>BF68*S68</f>
        <v>0</v>
      </c>
      <c r="BH68" s="32"/>
      <c r="BI68" s="32">
        <f>BH68*S68</f>
        <v>0</v>
      </c>
      <c r="BJ68" s="32"/>
      <c r="BK68" s="32">
        <f>BJ68*S68</f>
        <v>0</v>
      </c>
      <c r="BL68" s="32"/>
      <c r="BM68" s="32">
        <f>BL68*S68</f>
        <v>0</v>
      </c>
      <c r="BN68" s="32"/>
      <c r="BO68" s="32">
        <f>BN68*S68</f>
        <v>0</v>
      </c>
      <c r="BP68" s="32"/>
      <c r="BQ68" s="32">
        <f>BP68*S68</f>
        <v>0</v>
      </c>
      <c r="BR68" s="32"/>
      <c r="BS68" s="32">
        <f>BR68*S68</f>
        <v>0</v>
      </c>
      <c r="BT68" s="32"/>
      <c r="BU68" s="32">
        <f>BT68*S68</f>
        <v>0</v>
      </c>
      <c r="BV68" s="32"/>
      <c r="BW68" s="32">
        <f>BV68*S68</f>
        <v>0</v>
      </c>
      <c r="BX68" s="32"/>
      <c r="BY68" s="32">
        <f>BX68*S68</f>
        <v>0</v>
      </c>
      <c r="BZ68" s="32"/>
      <c r="CA68" s="32"/>
      <c r="CB68" s="128" t="s">
        <v>1213</v>
      </c>
      <c r="CC68" s="128" t="s">
        <v>484</v>
      </c>
      <c r="CD68" s="127"/>
    </row>
    <row r="69" spans="1:82" s="29" customFormat="1" ht="72" customHeight="1">
      <c r="A69" s="6">
        <v>268</v>
      </c>
      <c r="B69" s="6">
        <v>73</v>
      </c>
      <c r="C69" s="7">
        <f>SUBTOTAL(102,$B$10:B69)</f>
        <v>48</v>
      </c>
      <c r="D69" s="11">
        <v>184</v>
      </c>
      <c r="E69" s="9" t="s">
        <v>28</v>
      </c>
      <c r="F69" s="9" t="s">
        <v>693</v>
      </c>
      <c r="G69" s="9" t="s">
        <v>355</v>
      </c>
      <c r="H69" s="9" t="s">
        <v>283</v>
      </c>
      <c r="I69" s="9" t="s">
        <v>636</v>
      </c>
      <c r="J69" s="9" t="s">
        <v>662</v>
      </c>
      <c r="K69" s="46">
        <v>36</v>
      </c>
      <c r="L69" s="9" t="s">
        <v>694</v>
      </c>
      <c r="M69" s="9" t="s">
        <v>653</v>
      </c>
      <c r="N69" s="9" t="s">
        <v>654</v>
      </c>
      <c r="O69" s="6" t="s">
        <v>242</v>
      </c>
      <c r="P69" s="10">
        <v>2</v>
      </c>
      <c r="Q69" s="10" t="s">
        <v>1434</v>
      </c>
      <c r="R69" s="28">
        <v>6300</v>
      </c>
      <c r="S69" s="47">
        <v>37000</v>
      </c>
      <c r="T69" s="28">
        <v>16569</v>
      </c>
      <c r="U69" s="28">
        <f t="shared" si="1"/>
        <v>104384700</v>
      </c>
      <c r="V69" s="139">
        <v>0</v>
      </c>
      <c r="W69" s="28"/>
      <c r="X69" s="28"/>
      <c r="Y69" s="28"/>
      <c r="Z69" s="47" t="s">
        <v>1224</v>
      </c>
      <c r="AA69" s="47" t="s">
        <v>479</v>
      </c>
      <c r="AB69" s="32"/>
      <c r="AC69" s="32">
        <f>AB69*S69</f>
        <v>0</v>
      </c>
      <c r="AD69" s="32"/>
      <c r="AE69" s="32">
        <f>AD69*S69</f>
        <v>0</v>
      </c>
      <c r="AF69" s="32">
        <v>6300</v>
      </c>
      <c r="AG69" s="32">
        <f>AF69*S69</f>
        <v>233100000</v>
      </c>
      <c r="AH69" s="32"/>
      <c r="AI69" s="32">
        <f>AH69*S69</f>
        <v>0</v>
      </c>
      <c r="AJ69" s="32"/>
      <c r="AK69" s="32">
        <f>AJ69*S69</f>
        <v>0</v>
      </c>
      <c r="AL69" s="28"/>
      <c r="AM69" s="28">
        <f>AL69*S69</f>
        <v>0</v>
      </c>
      <c r="AN69" s="32"/>
      <c r="AO69" s="32">
        <f>AN69*S69</f>
        <v>0</v>
      </c>
      <c r="AP69" s="32"/>
      <c r="AQ69" s="32">
        <f>AP69*S69</f>
        <v>0</v>
      </c>
      <c r="AR69" s="32"/>
      <c r="AS69" s="32">
        <f>AR69*S69</f>
        <v>0</v>
      </c>
      <c r="AT69" s="32"/>
      <c r="AU69" s="32">
        <f>AT69*S69</f>
        <v>0</v>
      </c>
      <c r="AV69" s="32"/>
      <c r="AW69" s="32">
        <f>AV69*S69</f>
        <v>0</v>
      </c>
      <c r="AX69" s="32"/>
      <c r="AY69" s="32">
        <f>AX69*S69</f>
        <v>0</v>
      </c>
      <c r="AZ69" s="32"/>
      <c r="BA69" s="32">
        <f>AZ69*S69</f>
        <v>0</v>
      </c>
      <c r="BB69" s="32"/>
      <c r="BC69" s="32">
        <f>BB69*S69</f>
        <v>0</v>
      </c>
      <c r="BD69" s="32"/>
      <c r="BE69" s="32">
        <f>BD69*S69</f>
        <v>0</v>
      </c>
      <c r="BF69" s="32"/>
      <c r="BG69" s="32">
        <f>BF69*S69</f>
        <v>0</v>
      </c>
      <c r="BH69" s="32"/>
      <c r="BI69" s="32">
        <f>BH69*S69</f>
        <v>0</v>
      </c>
      <c r="BJ69" s="32"/>
      <c r="BK69" s="32">
        <f>BJ69*S69</f>
        <v>0</v>
      </c>
      <c r="BL69" s="32"/>
      <c r="BM69" s="32">
        <f>BL69*S69</f>
        <v>0</v>
      </c>
      <c r="BN69" s="32"/>
      <c r="BO69" s="32">
        <f>BN69*S69</f>
        <v>0</v>
      </c>
      <c r="BP69" s="32"/>
      <c r="BQ69" s="32">
        <f>BP69*S69</f>
        <v>0</v>
      </c>
      <c r="BR69" s="32"/>
      <c r="BS69" s="32">
        <f>BR69*S69</f>
        <v>0</v>
      </c>
      <c r="BT69" s="32"/>
      <c r="BU69" s="32">
        <f>BT69*S69</f>
        <v>0</v>
      </c>
      <c r="BV69" s="32"/>
      <c r="BW69" s="32">
        <f>BV69*S69</f>
        <v>0</v>
      </c>
      <c r="BX69" s="32"/>
      <c r="BY69" s="32">
        <f>BX69*S69</f>
        <v>0</v>
      </c>
      <c r="BZ69" s="32"/>
      <c r="CA69" s="32"/>
      <c r="CB69" s="128" t="s">
        <v>1224</v>
      </c>
      <c r="CC69" s="128" t="s">
        <v>479</v>
      </c>
      <c r="CD69" s="135"/>
    </row>
    <row r="70" spans="1:82" s="29" customFormat="1" ht="71.25" customHeight="1">
      <c r="A70" s="6">
        <v>272</v>
      </c>
      <c r="B70" s="6">
        <v>74</v>
      </c>
      <c r="C70" s="7">
        <f>SUBTOTAL(102,$B$10:B70)</f>
        <v>49</v>
      </c>
      <c r="D70" s="11">
        <v>185</v>
      </c>
      <c r="E70" s="9" t="s">
        <v>29</v>
      </c>
      <c r="F70" s="9" t="s">
        <v>695</v>
      </c>
      <c r="G70" s="9" t="s">
        <v>355</v>
      </c>
      <c r="H70" s="9" t="s">
        <v>279</v>
      </c>
      <c r="I70" s="9"/>
      <c r="J70" s="9" t="s">
        <v>696</v>
      </c>
      <c r="K70" s="46">
        <v>24</v>
      </c>
      <c r="L70" s="9" t="s">
        <v>697</v>
      </c>
      <c r="M70" s="9" t="s">
        <v>698</v>
      </c>
      <c r="N70" s="9" t="s">
        <v>528</v>
      </c>
      <c r="O70" s="6" t="s">
        <v>242</v>
      </c>
      <c r="P70" s="10">
        <v>1</v>
      </c>
      <c r="Q70" s="10" t="s">
        <v>1434</v>
      </c>
      <c r="R70" s="28">
        <v>11000</v>
      </c>
      <c r="S70" s="47">
        <v>63000</v>
      </c>
      <c r="T70" s="28">
        <v>55500</v>
      </c>
      <c r="U70" s="28">
        <f t="shared" si="1"/>
        <v>610500000</v>
      </c>
      <c r="V70" s="139">
        <v>0</v>
      </c>
      <c r="W70" s="28"/>
      <c r="X70" s="28"/>
      <c r="Y70" s="28"/>
      <c r="Z70" s="47" t="s">
        <v>1228</v>
      </c>
      <c r="AA70" s="47" t="s">
        <v>428</v>
      </c>
      <c r="AB70" s="32">
        <v>10000</v>
      </c>
      <c r="AC70" s="32">
        <f>AB70*S70</f>
        <v>630000000</v>
      </c>
      <c r="AD70" s="32"/>
      <c r="AE70" s="32">
        <f>AD70*S70</f>
        <v>0</v>
      </c>
      <c r="AF70" s="32"/>
      <c r="AG70" s="32">
        <f>AF70*S70</f>
        <v>0</v>
      </c>
      <c r="AH70" s="32"/>
      <c r="AI70" s="32">
        <f>AH70*S70</f>
        <v>0</v>
      </c>
      <c r="AJ70" s="32"/>
      <c r="AK70" s="32">
        <f>AJ70*S70</f>
        <v>0</v>
      </c>
      <c r="AL70" s="28"/>
      <c r="AM70" s="28">
        <f>AL70*S70</f>
        <v>0</v>
      </c>
      <c r="AN70" s="32"/>
      <c r="AO70" s="32">
        <f>AN70*S70</f>
        <v>0</v>
      </c>
      <c r="AP70" s="32"/>
      <c r="AQ70" s="32">
        <f>AP70*S70</f>
        <v>0</v>
      </c>
      <c r="AR70" s="32"/>
      <c r="AS70" s="32">
        <f>AR70*S70</f>
        <v>0</v>
      </c>
      <c r="AT70" s="32"/>
      <c r="AU70" s="32">
        <f>AT70*S70</f>
        <v>0</v>
      </c>
      <c r="AV70" s="32"/>
      <c r="AW70" s="32">
        <f>AV70*S70</f>
        <v>0</v>
      </c>
      <c r="AX70" s="32"/>
      <c r="AY70" s="32">
        <f>AX70*S70</f>
        <v>0</v>
      </c>
      <c r="AZ70" s="32"/>
      <c r="BA70" s="32">
        <f>AZ70*S70</f>
        <v>0</v>
      </c>
      <c r="BB70" s="32">
        <v>1000</v>
      </c>
      <c r="BC70" s="32">
        <f>BB70*S70</f>
        <v>63000000</v>
      </c>
      <c r="BD70" s="32"/>
      <c r="BE70" s="32">
        <f>BD70*S70</f>
        <v>0</v>
      </c>
      <c r="BF70" s="32"/>
      <c r="BG70" s="32">
        <f>BF70*S70</f>
        <v>0</v>
      </c>
      <c r="BH70" s="32"/>
      <c r="BI70" s="32">
        <f>BH70*S70</f>
        <v>0</v>
      </c>
      <c r="BJ70" s="32"/>
      <c r="BK70" s="32">
        <f>BJ70*S70</f>
        <v>0</v>
      </c>
      <c r="BL70" s="32"/>
      <c r="BM70" s="32">
        <f>BL70*S70</f>
        <v>0</v>
      </c>
      <c r="BN70" s="32"/>
      <c r="BO70" s="32">
        <f>BN70*S70</f>
        <v>0</v>
      </c>
      <c r="BP70" s="32"/>
      <c r="BQ70" s="32">
        <f>BP70*S70</f>
        <v>0</v>
      </c>
      <c r="BR70" s="32"/>
      <c r="BS70" s="32">
        <f>BR70*S70</f>
        <v>0</v>
      </c>
      <c r="BT70" s="32"/>
      <c r="BU70" s="32">
        <f>BT70*S70</f>
        <v>0</v>
      </c>
      <c r="BV70" s="32"/>
      <c r="BW70" s="32">
        <f>BV70*S70</f>
        <v>0</v>
      </c>
      <c r="BX70" s="32"/>
      <c r="BY70" s="32">
        <f>BX70*S70</f>
        <v>0</v>
      </c>
      <c r="BZ70" s="32"/>
      <c r="CA70" s="32"/>
      <c r="CB70" s="128" t="s">
        <v>1228</v>
      </c>
      <c r="CC70" s="128" t="s">
        <v>428</v>
      </c>
      <c r="CD70" s="135"/>
    </row>
    <row r="71" spans="1:82" s="29" customFormat="1" ht="81" customHeight="1">
      <c r="A71" s="6">
        <v>280</v>
      </c>
      <c r="B71" s="6">
        <v>77</v>
      </c>
      <c r="C71" s="7">
        <f>SUBTOTAL(102,$B$10:B71)</f>
        <v>50</v>
      </c>
      <c r="D71" s="11">
        <v>191</v>
      </c>
      <c r="E71" s="9" t="s">
        <v>194</v>
      </c>
      <c r="F71" s="9" t="s">
        <v>699</v>
      </c>
      <c r="G71" s="9" t="s">
        <v>355</v>
      </c>
      <c r="H71" s="9" t="s">
        <v>279</v>
      </c>
      <c r="I71" s="9"/>
      <c r="J71" s="9" t="s">
        <v>700</v>
      </c>
      <c r="K71" s="46">
        <v>36</v>
      </c>
      <c r="L71" s="9" t="s">
        <v>701</v>
      </c>
      <c r="M71" s="9" t="s">
        <v>702</v>
      </c>
      <c r="N71" s="9" t="s">
        <v>528</v>
      </c>
      <c r="O71" s="6" t="s">
        <v>242</v>
      </c>
      <c r="P71" s="10">
        <v>1</v>
      </c>
      <c r="Q71" s="10" t="s">
        <v>1434</v>
      </c>
      <c r="R71" s="28">
        <v>18000</v>
      </c>
      <c r="S71" s="47">
        <v>89000</v>
      </c>
      <c r="T71" s="28">
        <v>89000</v>
      </c>
      <c r="U71" s="28">
        <f t="shared" si="1"/>
        <v>1602000000</v>
      </c>
      <c r="V71" s="139">
        <v>0</v>
      </c>
      <c r="W71" s="28"/>
      <c r="X71" s="28"/>
      <c r="Y71" s="28"/>
      <c r="Z71" s="47" t="s">
        <v>1209</v>
      </c>
      <c r="AA71" s="47" t="s">
        <v>1178</v>
      </c>
      <c r="AB71" s="32"/>
      <c r="AC71" s="32">
        <f>AB71*S71</f>
        <v>0</v>
      </c>
      <c r="AD71" s="32"/>
      <c r="AE71" s="32">
        <f>AD71*S71</f>
        <v>0</v>
      </c>
      <c r="AF71" s="32">
        <v>1000</v>
      </c>
      <c r="AG71" s="32">
        <f>AF71*S71</f>
        <v>89000000</v>
      </c>
      <c r="AH71" s="32">
        <v>5000</v>
      </c>
      <c r="AI71" s="32">
        <f>AH71*S71</f>
        <v>445000000</v>
      </c>
      <c r="AJ71" s="32"/>
      <c r="AK71" s="32">
        <f>AJ71*S71</f>
        <v>0</v>
      </c>
      <c r="AL71" s="28"/>
      <c r="AM71" s="28">
        <f>AL71*S71</f>
        <v>0</v>
      </c>
      <c r="AN71" s="32"/>
      <c r="AO71" s="32">
        <f>AN71*S71</f>
        <v>0</v>
      </c>
      <c r="AP71" s="32"/>
      <c r="AQ71" s="32">
        <f>AP71*S71</f>
        <v>0</v>
      </c>
      <c r="AR71" s="32">
        <v>4000</v>
      </c>
      <c r="AS71" s="32">
        <f>AR71*S71</f>
        <v>356000000</v>
      </c>
      <c r="AT71" s="32"/>
      <c r="AU71" s="32">
        <f>AT71*S71</f>
        <v>0</v>
      </c>
      <c r="AV71" s="32"/>
      <c r="AW71" s="32">
        <f>AV71*S71</f>
        <v>0</v>
      </c>
      <c r="AX71" s="32">
        <v>3000</v>
      </c>
      <c r="AY71" s="32">
        <f>AX71*S71</f>
        <v>267000000</v>
      </c>
      <c r="AZ71" s="32"/>
      <c r="BA71" s="32">
        <f>AZ71*S71</f>
        <v>0</v>
      </c>
      <c r="BB71" s="32"/>
      <c r="BC71" s="32">
        <f>BB71*S71</f>
        <v>0</v>
      </c>
      <c r="BD71" s="32"/>
      <c r="BE71" s="32">
        <f>BD71*S71</f>
        <v>0</v>
      </c>
      <c r="BF71" s="32"/>
      <c r="BG71" s="32">
        <f>BF71*S71</f>
        <v>0</v>
      </c>
      <c r="BH71" s="32"/>
      <c r="BI71" s="32">
        <f>BH71*S71</f>
        <v>0</v>
      </c>
      <c r="BJ71" s="32">
        <v>5000</v>
      </c>
      <c r="BK71" s="32">
        <f>BJ71*S71</f>
        <v>445000000</v>
      </c>
      <c r="BL71" s="32"/>
      <c r="BM71" s="32">
        <f>BL71*S71</f>
        <v>0</v>
      </c>
      <c r="BN71" s="32"/>
      <c r="BO71" s="32">
        <f>BN71*S71</f>
        <v>0</v>
      </c>
      <c r="BP71" s="32"/>
      <c r="BQ71" s="32">
        <f>BP71*S71</f>
        <v>0</v>
      </c>
      <c r="BR71" s="32"/>
      <c r="BS71" s="32">
        <f>BR71*S71</f>
        <v>0</v>
      </c>
      <c r="BT71" s="32"/>
      <c r="BU71" s="32">
        <f>BT71*S71</f>
        <v>0</v>
      </c>
      <c r="BV71" s="32"/>
      <c r="BW71" s="32">
        <f>BV71*S71</f>
        <v>0</v>
      </c>
      <c r="BX71" s="32"/>
      <c r="BY71" s="32">
        <f>BX71*S71</f>
        <v>0</v>
      </c>
      <c r="BZ71" s="32"/>
      <c r="CA71" s="32"/>
      <c r="CB71" s="128" t="s">
        <v>1209</v>
      </c>
      <c r="CC71" s="128" t="s">
        <v>1178</v>
      </c>
      <c r="CD71" s="135"/>
    </row>
    <row r="72" spans="1:82" ht="74.25" customHeight="1">
      <c r="A72" s="6">
        <v>283</v>
      </c>
      <c r="B72" s="6">
        <v>78</v>
      </c>
      <c r="C72" s="7">
        <f>SUBTOTAL(102,$B$10:B72)</f>
        <v>51</v>
      </c>
      <c r="D72" s="11">
        <v>192</v>
      </c>
      <c r="E72" s="9" t="s">
        <v>199</v>
      </c>
      <c r="F72" s="9" t="s">
        <v>703</v>
      </c>
      <c r="G72" s="9" t="s">
        <v>355</v>
      </c>
      <c r="H72" s="9" t="s">
        <v>284</v>
      </c>
      <c r="I72" s="9"/>
      <c r="J72" s="9" t="s">
        <v>704</v>
      </c>
      <c r="K72" s="46">
        <v>36</v>
      </c>
      <c r="L72" s="9" t="s">
        <v>705</v>
      </c>
      <c r="M72" s="9" t="s">
        <v>706</v>
      </c>
      <c r="N72" s="9" t="s">
        <v>528</v>
      </c>
      <c r="O72" s="6" t="s">
        <v>242</v>
      </c>
      <c r="P72" s="10">
        <v>1</v>
      </c>
      <c r="Q72" s="10" t="s">
        <v>1434</v>
      </c>
      <c r="R72" s="28">
        <v>5000</v>
      </c>
      <c r="S72" s="47">
        <v>99000</v>
      </c>
      <c r="T72" s="28">
        <v>99000</v>
      </c>
      <c r="U72" s="28">
        <f t="shared" si="1"/>
        <v>495000000</v>
      </c>
      <c r="V72" s="139">
        <v>0</v>
      </c>
      <c r="W72" s="28"/>
      <c r="X72" s="28"/>
      <c r="Y72" s="28"/>
      <c r="Z72" s="47" t="s">
        <v>1209</v>
      </c>
      <c r="AA72" s="47" t="s">
        <v>1178</v>
      </c>
      <c r="AB72" s="32">
        <v>5000</v>
      </c>
      <c r="AC72" s="32">
        <f>AB72*S72</f>
        <v>495000000</v>
      </c>
      <c r="AD72" s="32"/>
      <c r="AE72" s="32">
        <f>AD72*S72</f>
        <v>0</v>
      </c>
      <c r="AF72" s="32"/>
      <c r="AG72" s="32">
        <f>AF72*S72</f>
        <v>0</v>
      </c>
      <c r="AH72" s="32"/>
      <c r="AI72" s="32">
        <f>AH72*S72</f>
        <v>0</v>
      </c>
      <c r="AJ72" s="32"/>
      <c r="AK72" s="32">
        <f>AJ72*S72</f>
        <v>0</v>
      </c>
      <c r="AL72" s="28"/>
      <c r="AM72" s="28">
        <f>AL72*S72</f>
        <v>0</v>
      </c>
      <c r="AN72" s="32"/>
      <c r="AO72" s="32">
        <f>AN72*S72</f>
        <v>0</v>
      </c>
      <c r="AP72" s="32"/>
      <c r="AQ72" s="32">
        <f>AP72*S72</f>
        <v>0</v>
      </c>
      <c r="AR72" s="32"/>
      <c r="AS72" s="32">
        <f>AR72*S72</f>
        <v>0</v>
      </c>
      <c r="AT72" s="32"/>
      <c r="AU72" s="32">
        <f>AT72*S72</f>
        <v>0</v>
      </c>
      <c r="AV72" s="32"/>
      <c r="AW72" s="32">
        <f>AV72*S72</f>
        <v>0</v>
      </c>
      <c r="AX72" s="32"/>
      <c r="AY72" s="32">
        <f>AX72*S72</f>
        <v>0</v>
      </c>
      <c r="AZ72" s="32"/>
      <c r="BA72" s="32">
        <f>AZ72*S72</f>
        <v>0</v>
      </c>
      <c r="BB72" s="32"/>
      <c r="BC72" s="32">
        <f>BB72*S72</f>
        <v>0</v>
      </c>
      <c r="BD72" s="32"/>
      <c r="BE72" s="32">
        <f>BD72*S72</f>
        <v>0</v>
      </c>
      <c r="BF72" s="32"/>
      <c r="BG72" s="32">
        <f>BF72*S72</f>
        <v>0</v>
      </c>
      <c r="BH72" s="32"/>
      <c r="BI72" s="32">
        <f>BH72*S72</f>
        <v>0</v>
      </c>
      <c r="BJ72" s="32"/>
      <c r="BK72" s="32">
        <f>BJ72*S72</f>
        <v>0</v>
      </c>
      <c r="BL72" s="32"/>
      <c r="BM72" s="32">
        <f>BL72*S72</f>
        <v>0</v>
      </c>
      <c r="BN72" s="32"/>
      <c r="BO72" s="32">
        <f>BN72*S72</f>
        <v>0</v>
      </c>
      <c r="BP72" s="32"/>
      <c r="BQ72" s="32">
        <f>BP72*S72</f>
        <v>0</v>
      </c>
      <c r="BR72" s="32"/>
      <c r="BS72" s="32">
        <f>BR72*S72</f>
        <v>0</v>
      </c>
      <c r="BT72" s="32"/>
      <c r="BU72" s="32">
        <f>BT72*S72</f>
        <v>0</v>
      </c>
      <c r="BV72" s="32"/>
      <c r="BW72" s="32">
        <f>BV72*S72</f>
        <v>0</v>
      </c>
      <c r="BX72" s="32"/>
      <c r="BY72" s="32">
        <f>BX72*S72</f>
        <v>0</v>
      </c>
      <c r="BZ72" s="32"/>
      <c r="CA72" s="32"/>
      <c r="CB72" s="128" t="s">
        <v>1209</v>
      </c>
      <c r="CC72" s="128" t="s">
        <v>1178</v>
      </c>
      <c r="CD72" s="127"/>
    </row>
    <row r="73" spans="1:82" s="76" customFormat="1" ht="85.5" customHeight="1">
      <c r="A73" s="65">
        <v>5</v>
      </c>
      <c r="B73" s="65">
        <v>23</v>
      </c>
      <c r="C73" s="66">
        <v>52</v>
      </c>
      <c r="D73" s="67">
        <v>195</v>
      </c>
      <c r="E73" s="69" t="s">
        <v>1316</v>
      </c>
      <c r="F73" s="69" t="s">
        <v>1310</v>
      </c>
      <c r="G73" s="69" t="s">
        <v>362</v>
      </c>
      <c r="H73" s="69" t="s">
        <v>329</v>
      </c>
      <c r="I73" s="69" t="s">
        <v>1296</v>
      </c>
      <c r="J73" s="68" t="s">
        <v>1317</v>
      </c>
      <c r="K73" s="70">
        <v>24</v>
      </c>
      <c r="L73" s="68" t="s">
        <v>1318</v>
      </c>
      <c r="M73" s="68" t="s">
        <v>1315</v>
      </c>
      <c r="N73" s="68" t="s">
        <v>528</v>
      </c>
      <c r="O73" s="71" t="s">
        <v>3</v>
      </c>
      <c r="P73" s="71"/>
      <c r="Q73" s="10" t="s">
        <v>1435</v>
      </c>
      <c r="R73" s="72">
        <v>1000</v>
      </c>
      <c r="S73" s="72">
        <v>14790</v>
      </c>
      <c r="T73" s="72">
        <v>14790</v>
      </c>
      <c r="U73" s="72">
        <f t="shared" si="1"/>
        <v>14790000</v>
      </c>
      <c r="V73" s="139">
        <v>0</v>
      </c>
      <c r="W73" s="72"/>
      <c r="X73" s="72"/>
      <c r="Y73" s="72"/>
      <c r="Z73" s="73" t="s">
        <v>1207</v>
      </c>
      <c r="AA73" s="74" t="s">
        <v>1300</v>
      </c>
      <c r="AB73" s="69"/>
      <c r="AC73" s="32">
        <f>AB73*S73</f>
        <v>0</v>
      </c>
      <c r="AD73" s="69"/>
      <c r="AE73" s="32">
        <f>AD73*S73</f>
        <v>0</v>
      </c>
      <c r="AF73" s="69"/>
      <c r="AG73" s="32">
        <f>AF73*S73</f>
        <v>0</v>
      </c>
      <c r="AH73" s="69"/>
      <c r="AI73" s="32">
        <f>AH73*S73</f>
        <v>0</v>
      </c>
      <c r="AJ73" s="69"/>
      <c r="AK73" s="32">
        <f>AJ73*S73</f>
        <v>0</v>
      </c>
      <c r="AL73" s="72"/>
      <c r="AM73" s="28">
        <f>AL73*S73</f>
        <v>0</v>
      </c>
      <c r="AN73" s="69"/>
      <c r="AO73" s="32">
        <f>AN73*S73</f>
        <v>0</v>
      </c>
      <c r="AP73" s="69"/>
      <c r="AQ73" s="32">
        <f>AP73*S73</f>
        <v>0</v>
      </c>
      <c r="AR73" s="69"/>
      <c r="AS73" s="32">
        <f>AR73*S73</f>
        <v>0</v>
      </c>
      <c r="AT73" s="69"/>
      <c r="AU73" s="32">
        <f>AT73*S73</f>
        <v>0</v>
      </c>
      <c r="AV73" s="69"/>
      <c r="AW73" s="32">
        <f>AV73*S73</f>
        <v>0</v>
      </c>
      <c r="AX73" s="69"/>
      <c r="AY73" s="32">
        <f>AX73*S73</f>
        <v>0</v>
      </c>
      <c r="AZ73" s="69"/>
      <c r="BA73" s="32">
        <f>AZ73*S73</f>
        <v>0</v>
      </c>
      <c r="BB73" s="69"/>
      <c r="BC73" s="32">
        <f>BB73*S73</f>
        <v>0</v>
      </c>
      <c r="BD73" s="69"/>
      <c r="BE73" s="32">
        <f>BD73*S73</f>
        <v>0</v>
      </c>
      <c r="BF73" s="69">
        <v>1000</v>
      </c>
      <c r="BG73" s="32">
        <f>BF73*S73</f>
        <v>14790000</v>
      </c>
      <c r="BH73" s="69"/>
      <c r="BI73" s="32">
        <f>BH73*S73</f>
        <v>0</v>
      </c>
      <c r="BJ73" s="69"/>
      <c r="BK73" s="32">
        <f>BJ73*S73</f>
        <v>0</v>
      </c>
      <c r="BL73" s="69"/>
      <c r="BM73" s="32">
        <f>BL73*S73</f>
        <v>0</v>
      </c>
      <c r="BN73" s="69"/>
      <c r="BO73" s="32">
        <f>BN73*S73</f>
        <v>0</v>
      </c>
      <c r="BP73" s="69"/>
      <c r="BQ73" s="32">
        <f>BP73*S73</f>
        <v>0</v>
      </c>
      <c r="BR73" s="69"/>
      <c r="BS73" s="32">
        <f>BR73*S73</f>
        <v>0</v>
      </c>
      <c r="BT73" s="75"/>
      <c r="BU73" s="32">
        <f>BT73*S73</f>
        <v>0</v>
      </c>
      <c r="BV73" s="75"/>
      <c r="BW73" s="32">
        <f>BV73*S73</f>
        <v>0</v>
      </c>
      <c r="BX73" s="75"/>
      <c r="BY73" s="32">
        <f>BX73*S73</f>
        <v>0</v>
      </c>
      <c r="BZ73" s="75"/>
      <c r="CA73" s="75"/>
      <c r="CB73" s="130" t="s">
        <v>1207</v>
      </c>
      <c r="CC73" s="131" t="s">
        <v>1300</v>
      </c>
      <c r="CD73" s="132"/>
    </row>
    <row r="74" spans="1:82" s="60" customFormat="1" ht="44.25" customHeight="1">
      <c r="A74" s="17"/>
      <c r="B74" s="17"/>
      <c r="C74" s="61"/>
      <c r="D74" s="15"/>
      <c r="E74" s="15" t="s">
        <v>211</v>
      </c>
      <c r="F74" s="22"/>
      <c r="G74" s="22"/>
      <c r="H74" s="22"/>
      <c r="I74" s="22"/>
      <c r="J74" s="22"/>
      <c r="K74" s="62"/>
      <c r="L74" s="22"/>
      <c r="M74" s="22"/>
      <c r="N74" s="22"/>
      <c r="O74" s="17"/>
      <c r="P74" s="20"/>
      <c r="Q74" s="10"/>
      <c r="R74" s="39"/>
      <c r="S74" s="49"/>
      <c r="T74" s="39"/>
      <c r="U74" s="39"/>
      <c r="V74" s="139">
        <v>0</v>
      </c>
      <c r="W74" s="39"/>
      <c r="X74" s="39"/>
      <c r="Y74" s="39"/>
      <c r="Z74" s="39"/>
      <c r="AA74" s="39"/>
      <c r="AB74" s="33"/>
      <c r="AC74" s="32">
        <f>AB74*S74</f>
        <v>0</v>
      </c>
      <c r="AD74" s="33"/>
      <c r="AE74" s="32">
        <f>AD74*S74</f>
        <v>0</v>
      </c>
      <c r="AF74" s="33"/>
      <c r="AG74" s="32">
        <f>AF74*S74</f>
        <v>0</v>
      </c>
      <c r="AH74" s="33"/>
      <c r="AI74" s="32">
        <f>AH74*S74</f>
        <v>0</v>
      </c>
      <c r="AJ74" s="33"/>
      <c r="AK74" s="32">
        <f>AJ74*S74</f>
        <v>0</v>
      </c>
      <c r="AL74" s="39"/>
      <c r="AM74" s="28">
        <f>AL74*S74</f>
        <v>0</v>
      </c>
      <c r="AN74" s="33"/>
      <c r="AO74" s="32">
        <f>AN74*S74</f>
        <v>0</v>
      </c>
      <c r="AP74" s="33"/>
      <c r="AQ74" s="32">
        <f>AP74*S74</f>
        <v>0</v>
      </c>
      <c r="AR74" s="33"/>
      <c r="AS74" s="32">
        <f>AR74*S74</f>
        <v>0</v>
      </c>
      <c r="AT74" s="33"/>
      <c r="AU74" s="32">
        <f>AT74*S74</f>
        <v>0</v>
      </c>
      <c r="AV74" s="33"/>
      <c r="AW74" s="32">
        <f>AV74*S74</f>
        <v>0</v>
      </c>
      <c r="AX74" s="33"/>
      <c r="AY74" s="32">
        <f>AX74*S74</f>
        <v>0</v>
      </c>
      <c r="AZ74" s="33"/>
      <c r="BA74" s="32">
        <f>AZ74*S74</f>
        <v>0</v>
      </c>
      <c r="BB74" s="33"/>
      <c r="BC74" s="32">
        <f>BB74*S74</f>
        <v>0</v>
      </c>
      <c r="BD74" s="33"/>
      <c r="BE74" s="32">
        <f>BD74*S74</f>
        <v>0</v>
      </c>
      <c r="BF74" s="33"/>
      <c r="BG74" s="32">
        <f>BF74*S74</f>
        <v>0</v>
      </c>
      <c r="BH74" s="33"/>
      <c r="BI74" s="32">
        <f>BH74*S74</f>
        <v>0</v>
      </c>
      <c r="BJ74" s="33"/>
      <c r="BK74" s="32">
        <f>BJ74*S74</f>
        <v>0</v>
      </c>
      <c r="BL74" s="33"/>
      <c r="BM74" s="32">
        <f>BL74*S74</f>
        <v>0</v>
      </c>
      <c r="BN74" s="33"/>
      <c r="BO74" s="32">
        <f>BN74*S74</f>
        <v>0</v>
      </c>
      <c r="BP74" s="33"/>
      <c r="BQ74" s="32">
        <f>BP74*S74</f>
        <v>0</v>
      </c>
      <c r="BR74" s="33"/>
      <c r="BS74" s="32">
        <f>BR74*S74</f>
        <v>0</v>
      </c>
      <c r="BT74" s="33"/>
      <c r="BU74" s="32">
        <f>BT74*S74</f>
        <v>0</v>
      </c>
      <c r="BV74" s="33"/>
      <c r="BW74" s="32">
        <f>BV74*S74</f>
        <v>0</v>
      </c>
      <c r="BX74" s="33"/>
      <c r="BY74" s="32">
        <f>BX74*S74</f>
        <v>0</v>
      </c>
      <c r="BZ74" s="33"/>
      <c r="CA74" s="33"/>
      <c r="CB74" s="129"/>
      <c r="CC74" s="129"/>
      <c r="CD74" s="127"/>
    </row>
    <row r="75" spans="1:82" s="60" customFormat="1" ht="44.25" customHeight="1">
      <c r="A75" s="17"/>
      <c r="B75" s="17"/>
      <c r="C75" s="61"/>
      <c r="D75" s="15"/>
      <c r="E75" s="15" t="s">
        <v>212</v>
      </c>
      <c r="F75" s="22"/>
      <c r="G75" s="22"/>
      <c r="H75" s="22"/>
      <c r="I75" s="22"/>
      <c r="J75" s="22"/>
      <c r="K75" s="62"/>
      <c r="L75" s="22"/>
      <c r="M75" s="22"/>
      <c r="N75" s="22"/>
      <c r="O75" s="17"/>
      <c r="P75" s="20"/>
      <c r="Q75" s="10"/>
      <c r="R75" s="39"/>
      <c r="S75" s="49"/>
      <c r="T75" s="39"/>
      <c r="U75" s="39"/>
      <c r="V75" s="139">
        <v>0</v>
      </c>
      <c r="W75" s="39"/>
      <c r="X75" s="39"/>
      <c r="Y75" s="39"/>
      <c r="Z75" s="39"/>
      <c r="AA75" s="39"/>
      <c r="AB75" s="33"/>
      <c r="AC75" s="32">
        <f>AB75*S75</f>
        <v>0</v>
      </c>
      <c r="AD75" s="33"/>
      <c r="AE75" s="32">
        <f>AD75*S75</f>
        <v>0</v>
      </c>
      <c r="AF75" s="33"/>
      <c r="AG75" s="32">
        <f>AF75*S75</f>
        <v>0</v>
      </c>
      <c r="AH75" s="33"/>
      <c r="AI75" s="32">
        <f>AH75*S75</f>
        <v>0</v>
      </c>
      <c r="AJ75" s="33"/>
      <c r="AK75" s="32">
        <f>AJ75*S75</f>
        <v>0</v>
      </c>
      <c r="AL75" s="39"/>
      <c r="AM75" s="28">
        <f>AL75*S75</f>
        <v>0</v>
      </c>
      <c r="AN75" s="33"/>
      <c r="AO75" s="32">
        <f>AN75*S75</f>
        <v>0</v>
      </c>
      <c r="AP75" s="33"/>
      <c r="AQ75" s="32">
        <f>AP75*S75</f>
        <v>0</v>
      </c>
      <c r="AR75" s="33"/>
      <c r="AS75" s="32">
        <f>AR75*S75</f>
        <v>0</v>
      </c>
      <c r="AT75" s="33"/>
      <c r="AU75" s="32">
        <f>AT75*S75</f>
        <v>0</v>
      </c>
      <c r="AV75" s="33"/>
      <c r="AW75" s="32">
        <f>AV75*S75</f>
        <v>0</v>
      </c>
      <c r="AX75" s="33"/>
      <c r="AY75" s="32">
        <f>AX75*S75</f>
        <v>0</v>
      </c>
      <c r="AZ75" s="33"/>
      <c r="BA75" s="32">
        <f>AZ75*S75</f>
        <v>0</v>
      </c>
      <c r="BB75" s="33"/>
      <c r="BC75" s="32">
        <f>BB75*S75</f>
        <v>0</v>
      </c>
      <c r="BD75" s="33"/>
      <c r="BE75" s="32">
        <f>BD75*S75</f>
        <v>0</v>
      </c>
      <c r="BF75" s="33"/>
      <c r="BG75" s="32">
        <f>BF75*S75</f>
        <v>0</v>
      </c>
      <c r="BH75" s="33"/>
      <c r="BI75" s="32">
        <f>BH75*S75</f>
        <v>0</v>
      </c>
      <c r="BJ75" s="33"/>
      <c r="BK75" s="32">
        <f>BJ75*S75</f>
        <v>0</v>
      </c>
      <c r="BL75" s="33"/>
      <c r="BM75" s="32">
        <f>BL75*S75</f>
        <v>0</v>
      </c>
      <c r="BN75" s="33"/>
      <c r="BO75" s="32">
        <f>BN75*S75</f>
        <v>0</v>
      </c>
      <c r="BP75" s="33"/>
      <c r="BQ75" s="32">
        <f>BP75*S75</f>
        <v>0</v>
      </c>
      <c r="BR75" s="33"/>
      <c r="BS75" s="32">
        <f>BR75*S75</f>
        <v>0</v>
      </c>
      <c r="BT75" s="33"/>
      <c r="BU75" s="32">
        <f>BT75*S75</f>
        <v>0</v>
      </c>
      <c r="BV75" s="33"/>
      <c r="BW75" s="32">
        <f>BV75*S75</f>
        <v>0</v>
      </c>
      <c r="BX75" s="33"/>
      <c r="BY75" s="32">
        <f>BX75*S75</f>
        <v>0</v>
      </c>
      <c r="BZ75" s="33"/>
      <c r="CA75" s="33"/>
      <c r="CB75" s="129"/>
      <c r="CC75" s="129"/>
      <c r="CD75" s="127"/>
    </row>
    <row r="76" spans="1:82" s="60" customFormat="1" ht="44.25" customHeight="1">
      <c r="A76" s="17"/>
      <c r="B76" s="17"/>
      <c r="C76" s="61"/>
      <c r="D76" s="15"/>
      <c r="E76" s="15" t="s">
        <v>213</v>
      </c>
      <c r="F76" s="22"/>
      <c r="G76" s="22"/>
      <c r="H76" s="22"/>
      <c r="I76" s="22"/>
      <c r="J76" s="22"/>
      <c r="K76" s="62"/>
      <c r="L76" s="22"/>
      <c r="M76" s="22"/>
      <c r="N76" s="22"/>
      <c r="O76" s="17"/>
      <c r="P76" s="20"/>
      <c r="Q76" s="20"/>
      <c r="R76" s="39"/>
      <c r="S76" s="49"/>
      <c r="T76" s="39"/>
      <c r="U76" s="39"/>
      <c r="V76" s="139">
        <v>0</v>
      </c>
      <c r="W76" s="39"/>
      <c r="X76" s="39"/>
      <c r="Y76" s="39"/>
      <c r="Z76" s="39"/>
      <c r="AA76" s="39"/>
      <c r="AB76" s="33"/>
      <c r="AC76" s="32">
        <f>AB76*S76</f>
        <v>0</v>
      </c>
      <c r="AD76" s="33"/>
      <c r="AE76" s="32">
        <f>AD76*S76</f>
        <v>0</v>
      </c>
      <c r="AF76" s="33"/>
      <c r="AG76" s="32">
        <f>AF76*S76</f>
        <v>0</v>
      </c>
      <c r="AH76" s="33"/>
      <c r="AI76" s="32">
        <f>AH76*S76</f>
        <v>0</v>
      </c>
      <c r="AJ76" s="33"/>
      <c r="AK76" s="32">
        <f>AJ76*S76</f>
        <v>0</v>
      </c>
      <c r="AL76" s="39"/>
      <c r="AM76" s="28">
        <f>AL76*S76</f>
        <v>0</v>
      </c>
      <c r="AN76" s="33"/>
      <c r="AO76" s="32">
        <f>AN76*S76</f>
        <v>0</v>
      </c>
      <c r="AP76" s="33"/>
      <c r="AQ76" s="32">
        <f>AP76*S76</f>
        <v>0</v>
      </c>
      <c r="AR76" s="33"/>
      <c r="AS76" s="32">
        <f>AR76*S76</f>
        <v>0</v>
      </c>
      <c r="AT76" s="33"/>
      <c r="AU76" s="32">
        <f>AT76*S76</f>
        <v>0</v>
      </c>
      <c r="AV76" s="33"/>
      <c r="AW76" s="32">
        <f>AV76*S76</f>
        <v>0</v>
      </c>
      <c r="AX76" s="33"/>
      <c r="AY76" s="32">
        <f>AX76*S76</f>
        <v>0</v>
      </c>
      <c r="AZ76" s="33"/>
      <c r="BA76" s="32">
        <f>AZ76*S76</f>
        <v>0</v>
      </c>
      <c r="BB76" s="33"/>
      <c r="BC76" s="32">
        <f>BB76*S76</f>
        <v>0</v>
      </c>
      <c r="BD76" s="33"/>
      <c r="BE76" s="32">
        <f>BD76*S76</f>
        <v>0</v>
      </c>
      <c r="BF76" s="33"/>
      <c r="BG76" s="32">
        <f>BF76*S76</f>
        <v>0</v>
      </c>
      <c r="BH76" s="33"/>
      <c r="BI76" s="32">
        <f>BH76*S76</f>
        <v>0</v>
      </c>
      <c r="BJ76" s="33"/>
      <c r="BK76" s="32">
        <f>BJ76*S76</f>
        <v>0</v>
      </c>
      <c r="BL76" s="33"/>
      <c r="BM76" s="32">
        <f>BL76*S76</f>
        <v>0</v>
      </c>
      <c r="BN76" s="33"/>
      <c r="BO76" s="32">
        <f>BN76*S76</f>
        <v>0</v>
      </c>
      <c r="BP76" s="33"/>
      <c r="BQ76" s="32">
        <f>BP76*S76</f>
        <v>0</v>
      </c>
      <c r="BR76" s="33"/>
      <c r="BS76" s="32">
        <f>BR76*S76</f>
        <v>0</v>
      </c>
      <c r="BT76" s="33"/>
      <c r="BU76" s="32">
        <f>BT76*S76</f>
        <v>0</v>
      </c>
      <c r="BV76" s="33"/>
      <c r="BW76" s="32">
        <f>BV76*S76</f>
        <v>0</v>
      </c>
      <c r="BX76" s="33"/>
      <c r="BY76" s="32">
        <f>BX76*S76</f>
        <v>0</v>
      </c>
      <c r="BZ76" s="33"/>
      <c r="CA76" s="33"/>
      <c r="CB76" s="129"/>
      <c r="CC76" s="129"/>
      <c r="CD76" s="127"/>
    </row>
    <row r="77" spans="1:82" ht="67.5" customHeight="1">
      <c r="A77" s="6">
        <v>307</v>
      </c>
      <c r="B77" s="6">
        <v>83</v>
      </c>
      <c r="C77" s="7">
        <f>SUBTOTAL(102,$B$10:B77)</f>
        <v>53</v>
      </c>
      <c r="D77" s="11">
        <v>212</v>
      </c>
      <c r="E77" s="9" t="s">
        <v>30</v>
      </c>
      <c r="F77" s="9" t="s">
        <v>707</v>
      </c>
      <c r="G77" s="9" t="s">
        <v>364</v>
      </c>
      <c r="H77" s="9" t="s">
        <v>285</v>
      </c>
      <c r="I77" s="9" t="s">
        <v>708</v>
      </c>
      <c r="J77" s="9" t="s">
        <v>686</v>
      </c>
      <c r="K77" s="46">
        <v>36</v>
      </c>
      <c r="L77" s="9" t="s">
        <v>442</v>
      </c>
      <c r="M77" s="9" t="s">
        <v>709</v>
      </c>
      <c r="N77" s="9" t="s">
        <v>528</v>
      </c>
      <c r="O77" s="6" t="s">
        <v>242</v>
      </c>
      <c r="P77" s="10">
        <v>1</v>
      </c>
      <c r="Q77" s="10" t="s">
        <v>1434</v>
      </c>
      <c r="R77" s="28">
        <v>101700</v>
      </c>
      <c r="S77" s="47">
        <v>33000</v>
      </c>
      <c r="T77" s="28">
        <v>30000</v>
      </c>
      <c r="U77" s="28">
        <f>T77*R77</f>
        <v>3051000000</v>
      </c>
      <c r="V77" s="139">
        <v>18785</v>
      </c>
      <c r="W77" s="28"/>
      <c r="X77" s="28"/>
      <c r="Y77" s="28"/>
      <c r="Z77" s="47" t="s">
        <v>1208</v>
      </c>
      <c r="AA77" s="47" t="s">
        <v>488</v>
      </c>
      <c r="AB77" s="32">
        <v>20000</v>
      </c>
      <c r="AC77" s="32">
        <f>AB77*S77</f>
        <v>660000000</v>
      </c>
      <c r="AD77" s="32"/>
      <c r="AE77" s="32">
        <f>AD77*S77</f>
        <v>0</v>
      </c>
      <c r="AF77" s="32">
        <v>13500</v>
      </c>
      <c r="AG77" s="32">
        <f>AF77*S77</f>
        <v>445500000</v>
      </c>
      <c r="AH77" s="32">
        <v>5000</v>
      </c>
      <c r="AI77" s="32">
        <f>AH77*S77</f>
        <v>165000000</v>
      </c>
      <c r="AJ77" s="32"/>
      <c r="AK77" s="32">
        <f>AJ77*S77</f>
        <v>0</v>
      </c>
      <c r="AL77" s="139"/>
      <c r="AM77" s="28">
        <f>AL77*S77</f>
        <v>0</v>
      </c>
      <c r="AN77" s="32"/>
      <c r="AO77" s="32">
        <f>AN77*S77</f>
        <v>0</v>
      </c>
      <c r="AP77" s="32">
        <v>5500</v>
      </c>
      <c r="AQ77" s="32">
        <f>AP77*S77</f>
        <v>181500000</v>
      </c>
      <c r="AR77" s="32">
        <v>2000</v>
      </c>
      <c r="AS77" s="32">
        <f>AR77*S77</f>
        <v>66000000</v>
      </c>
      <c r="AT77" s="32">
        <v>10000</v>
      </c>
      <c r="AU77" s="32">
        <f>AT77*S77</f>
        <v>330000000</v>
      </c>
      <c r="AV77" s="32">
        <v>3500</v>
      </c>
      <c r="AW77" s="32">
        <f>AV77*S77</f>
        <v>115500000</v>
      </c>
      <c r="AX77" s="32">
        <v>1500</v>
      </c>
      <c r="AY77" s="32">
        <f>AX77*S77</f>
        <v>49500000</v>
      </c>
      <c r="AZ77" s="32">
        <v>2000</v>
      </c>
      <c r="BA77" s="32">
        <f>AZ77*S77</f>
        <v>66000000</v>
      </c>
      <c r="BB77" s="32">
        <v>5000</v>
      </c>
      <c r="BC77" s="32">
        <f>BB77*S77</f>
        <v>165000000</v>
      </c>
      <c r="BD77" s="32">
        <v>15000</v>
      </c>
      <c r="BE77" s="32">
        <f>BD77*S77</f>
        <v>495000000</v>
      </c>
      <c r="BF77" s="32"/>
      <c r="BG77" s="32">
        <f>BF77*S77</f>
        <v>0</v>
      </c>
      <c r="BH77" s="32"/>
      <c r="BI77" s="32">
        <f>BH77*S77</f>
        <v>0</v>
      </c>
      <c r="BJ77" s="32">
        <v>6000</v>
      </c>
      <c r="BK77" s="32">
        <f>BJ77*S77</f>
        <v>198000000</v>
      </c>
      <c r="BL77" s="32">
        <v>100</v>
      </c>
      <c r="BM77" s="32">
        <f>BL77*S77</f>
        <v>3300000</v>
      </c>
      <c r="BN77" s="32">
        <v>12000</v>
      </c>
      <c r="BO77" s="32">
        <f>BN77*S77</f>
        <v>396000000</v>
      </c>
      <c r="BP77" s="32">
        <v>400</v>
      </c>
      <c r="BQ77" s="32">
        <f>BP77*S77</f>
        <v>13200000</v>
      </c>
      <c r="BR77" s="32"/>
      <c r="BS77" s="32">
        <f>BR77*S77</f>
        <v>0</v>
      </c>
      <c r="BT77" s="32"/>
      <c r="BU77" s="32">
        <f>BT77*S77</f>
        <v>0</v>
      </c>
      <c r="BV77" s="32"/>
      <c r="BW77" s="32">
        <f>BV77*S77</f>
        <v>0</v>
      </c>
      <c r="BX77" s="32"/>
      <c r="BY77" s="32">
        <f>BX77*S77</f>
        <v>0</v>
      </c>
      <c r="BZ77" s="32"/>
      <c r="CA77" s="32"/>
      <c r="CB77" s="128" t="s">
        <v>1208</v>
      </c>
      <c r="CC77" s="128" t="s">
        <v>488</v>
      </c>
      <c r="CD77" s="127"/>
    </row>
    <row r="78" spans="1:82" ht="82.5" customHeight="1">
      <c r="A78" s="6">
        <v>311</v>
      </c>
      <c r="B78" s="6">
        <v>85</v>
      </c>
      <c r="C78" s="7">
        <f>SUBTOTAL(102,$B$10:B78)</f>
        <v>54</v>
      </c>
      <c r="D78" s="11">
        <v>212</v>
      </c>
      <c r="E78" s="9" t="s">
        <v>30</v>
      </c>
      <c r="F78" s="9" t="s">
        <v>710</v>
      </c>
      <c r="G78" s="9" t="s">
        <v>362</v>
      </c>
      <c r="H78" s="9" t="s">
        <v>265</v>
      </c>
      <c r="I78" s="9" t="s">
        <v>546</v>
      </c>
      <c r="J78" s="9" t="s">
        <v>547</v>
      </c>
      <c r="K78" s="46">
        <v>24</v>
      </c>
      <c r="L78" s="9" t="s">
        <v>711</v>
      </c>
      <c r="M78" s="9" t="s">
        <v>712</v>
      </c>
      <c r="N78" s="9" t="s">
        <v>528</v>
      </c>
      <c r="O78" s="6" t="s">
        <v>3</v>
      </c>
      <c r="P78" s="10">
        <v>2</v>
      </c>
      <c r="Q78" s="10" t="s">
        <v>1434</v>
      </c>
      <c r="R78" s="28">
        <v>260000</v>
      </c>
      <c r="S78" s="47">
        <v>460</v>
      </c>
      <c r="T78" s="28">
        <v>460</v>
      </c>
      <c r="U78" s="28">
        <f>T78*R78</f>
        <v>119600000</v>
      </c>
      <c r="V78" s="139">
        <v>100000</v>
      </c>
      <c r="W78" s="28"/>
      <c r="X78" s="28"/>
      <c r="Y78" s="28"/>
      <c r="Z78" s="47" t="s">
        <v>1220</v>
      </c>
      <c r="AA78" s="47" t="s">
        <v>481</v>
      </c>
      <c r="AB78" s="32">
        <v>10000</v>
      </c>
      <c r="AC78" s="32">
        <f>AB78*S78</f>
        <v>4600000</v>
      </c>
      <c r="AD78" s="32"/>
      <c r="AE78" s="32">
        <f>AD78*S78</f>
        <v>0</v>
      </c>
      <c r="AF78" s="32"/>
      <c r="AG78" s="32">
        <f>AF78*S78</f>
        <v>0</v>
      </c>
      <c r="AH78" s="32"/>
      <c r="AI78" s="32">
        <f>AH78*S78</f>
        <v>0</v>
      </c>
      <c r="AJ78" s="32"/>
      <c r="AK78" s="32">
        <f>AJ78*S78</f>
        <v>0</v>
      </c>
      <c r="AL78" s="28"/>
      <c r="AM78" s="28">
        <f>AL78*S78</f>
        <v>0</v>
      </c>
      <c r="AN78" s="32"/>
      <c r="AO78" s="32">
        <f>AN78*S78</f>
        <v>0</v>
      </c>
      <c r="AP78" s="32"/>
      <c r="AQ78" s="32">
        <f>AP78*S78</f>
        <v>0</v>
      </c>
      <c r="AR78" s="32"/>
      <c r="AS78" s="32">
        <f>AR78*S78</f>
        <v>0</v>
      </c>
      <c r="AT78" s="32"/>
      <c r="AU78" s="32">
        <f>AT78*S78</f>
        <v>0</v>
      </c>
      <c r="AV78" s="32">
        <v>50000</v>
      </c>
      <c r="AW78" s="32">
        <f>AV78*S78</f>
        <v>23000000</v>
      </c>
      <c r="AX78" s="32"/>
      <c r="AY78" s="32">
        <f>AX78*S78</f>
        <v>0</v>
      </c>
      <c r="AZ78" s="32"/>
      <c r="BA78" s="32">
        <f>AZ78*S78</f>
        <v>0</v>
      </c>
      <c r="BB78" s="32">
        <v>200000</v>
      </c>
      <c r="BC78" s="32">
        <f>BB78*S78</f>
        <v>92000000</v>
      </c>
      <c r="BD78" s="32"/>
      <c r="BE78" s="32">
        <f>BD78*S78</f>
        <v>0</v>
      </c>
      <c r="BF78" s="32"/>
      <c r="BG78" s="32">
        <f>BF78*S78</f>
        <v>0</v>
      </c>
      <c r="BH78" s="32"/>
      <c r="BI78" s="32">
        <f>BH78*S78</f>
        <v>0</v>
      </c>
      <c r="BJ78" s="32"/>
      <c r="BK78" s="32">
        <f>BJ78*S78</f>
        <v>0</v>
      </c>
      <c r="BL78" s="32"/>
      <c r="BM78" s="32">
        <f>BL78*S78</f>
        <v>0</v>
      </c>
      <c r="BN78" s="32"/>
      <c r="BO78" s="32">
        <f>BN78*S78</f>
        <v>0</v>
      </c>
      <c r="BP78" s="32"/>
      <c r="BQ78" s="32">
        <f>BP78*S78</f>
        <v>0</v>
      </c>
      <c r="BR78" s="32"/>
      <c r="BS78" s="32">
        <f>BR78*S78</f>
        <v>0</v>
      </c>
      <c r="BT78" s="32"/>
      <c r="BU78" s="32">
        <f>BT78*S78</f>
        <v>0</v>
      </c>
      <c r="BV78" s="32"/>
      <c r="BW78" s="32">
        <f>BV78*S78</f>
        <v>0</v>
      </c>
      <c r="BX78" s="32"/>
      <c r="BY78" s="32">
        <f>BX78*S78</f>
        <v>0</v>
      </c>
      <c r="BZ78" s="32"/>
      <c r="CA78" s="32"/>
      <c r="CB78" s="128" t="s">
        <v>1220</v>
      </c>
      <c r="CC78" s="128" t="s">
        <v>481</v>
      </c>
      <c r="CD78" s="127"/>
    </row>
    <row r="79" spans="1:82" ht="74.25" customHeight="1">
      <c r="A79" s="6">
        <v>314</v>
      </c>
      <c r="B79" s="6">
        <v>86</v>
      </c>
      <c r="C79" s="7">
        <f>SUBTOTAL(102,$B$10:B79)</f>
        <v>55</v>
      </c>
      <c r="D79" s="11">
        <v>213</v>
      </c>
      <c r="E79" s="9" t="s">
        <v>192</v>
      </c>
      <c r="F79" s="9" t="s">
        <v>713</v>
      </c>
      <c r="G79" s="9" t="s">
        <v>366</v>
      </c>
      <c r="H79" s="9" t="s">
        <v>287</v>
      </c>
      <c r="I79" s="9" t="s">
        <v>714</v>
      </c>
      <c r="J79" s="9" t="s">
        <v>596</v>
      </c>
      <c r="K79" s="46">
        <v>24</v>
      </c>
      <c r="L79" s="9" t="s">
        <v>443</v>
      </c>
      <c r="M79" s="9" t="s">
        <v>715</v>
      </c>
      <c r="N79" s="9" t="s">
        <v>549</v>
      </c>
      <c r="O79" s="6" t="s">
        <v>3</v>
      </c>
      <c r="P79" s="10">
        <v>5</v>
      </c>
      <c r="Q79" s="10" t="s">
        <v>1434</v>
      </c>
      <c r="R79" s="28">
        <v>21700</v>
      </c>
      <c r="S79" s="47">
        <v>9000</v>
      </c>
      <c r="T79" s="28">
        <v>9000</v>
      </c>
      <c r="U79" s="28">
        <f>T79*R79</f>
        <v>195300000</v>
      </c>
      <c r="V79" s="139">
        <v>300</v>
      </c>
      <c r="W79" s="28"/>
      <c r="X79" s="28"/>
      <c r="Y79" s="28"/>
      <c r="Z79" s="47" t="s">
        <v>1220</v>
      </c>
      <c r="AA79" s="47" t="s">
        <v>481</v>
      </c>
      <c r="AB79" s="32">
        <v>200</v>
      </c>
      <c r="AC79" s="32">
        <f>AB79*S79</f>
        <v>1800000</v>
      </c>
      <c r="AD79" s="32"/>
      <c r="AE79" s="32">
        <f>AD79*S79</f>
        <v>0</v>
      </c>
      <c r="AF79" s="32">
        <v>3200</v>
      </c>
      <c r="AG79" s="32">
        <f>AF79*S79</f>
        <v>28800000</v>
      </c>
      <c r="AH79" s="32"/>
      <c r="AI79" s="32">
        <f>AH79*S79</f>
        <v>0</v>
      </c>
      <c r="AJ79" s="32"/>
      <c r="AK79" s="32">
        <f>AJ79*S79</f>
        <v>0</v>
      </c>
      <c r="AL79" s="28"/>
      <c r="AM79" s="28">
        <f>AL79*S79</f>
        <v>0</v>
      </c>
      <c r="AN79" s="32"/>
      <c r="AO79" s="32">
        <f>AN79*S79</f>
        <v>0</v>
      </c>
      <c r="AP79" s="32">
        <v>2000</v>
      </c>
      <c r="AQ79" s="32">
        <f>AP79*S79</f>
        <v>18000000</v>
      </c>
      <c r="AR79" s="32"/>
      <c r="AS79" s="32">
        <f>AR79*S79</f>
        <v>0</v>
      </c>
      <c r="AT79" s="32"/>
      <c r="AU79" s="32">
        <f>AT79*S79</f>
        <v>0</v>
      </c>
      <c r="AV79" s="32">
        <v>1000</v>
      </c>
      <c r="AW79" s="32">
        <f>AV79*S79</f>
        <v>9000000</v>
      </c>
      <c r="AX79" s="32">
        <v>300</v>
      </c>
      <c r="AY79" s="32">
        <f>AX79*S79</f>
        <v>2700000</v>
      </c>
      <c r="AZ79" s="32"/>
      <c r="BA79" s="32">
        <f>AZ79*S79</f>
        <v>0</v>
      </c>
      <c r="BB79" s="32"/>
      <c r="BC79" s="32">
        <f>BB79*S79</f>
        <v>0</v>
      </c>
      <c r="BD79" s="32"/>
      <c r="BE79" s="32">
        <f>BD79*S79</f>
        <v>0</v>
      </c>
      <c r="BF79" s="32"/>
      <c r="BG79" s="32">
        <f>BF79*S79</f>
        <v>0</v>
      </c>
      <c r="BH79" s="32">
        <v>15000</v>
      </c>
      <c r="BI79" s="32">
        <f>BH79*S79</f>
        <v>135000000</v>
      </c>
      <c r="BJ79" s="32"/>
      <c r="BK79" s="32">
        <f>BJ79*S79</f>
        <v>0</v>
      </c>
      <c r="BL79" s="32"/>
      <c r="BM79" s="32">
        <f>BL79*S79</f>
        <v>0</v>
      </c>
      <c r="BN79" s="32"/>
      <c r="BO79" s="32">
        <f>BN79*S79</f>
        <v>0</v>
      </c>
      <c r="BP79" s="32"/>
      <c r="BQ79" s="32">
        <f>BP79*S79</f>
        <v>0</v>
      </c>
      <c r="BR79" s="32"/>
      <c r="BS79" s="32">
        <f>BR79*S79</f>
        <v>0</v>
      </c>
      <c r="BT79" s="32"/>
      <c r="BU79" s="32">
        <f>BT79*S79</f>
        <v>0</v>
      </c>
      <c r="BV79" s="32"/>
      <c r="BW79" s="32">
        <f>BV79*S79</f>
        <v>0</v>
      </c>
      <c r="BX79" s="32"/>
      <c r="BY79" s="32">
        <f>BX79*S79</f>
        <v>0</v>
      </c>
      <c r="BZ79" s="32"/>
      <c r="CA79" s="32"/>
      <c r="CB79" s="128" t="s">
        <v>1220</v>
      </c>
      <c r="CC79" s="128" t="s">
        <v>481</v>
      </c>
      <c r="CD79" s="127"/>
    </row>
    <row r="80" spans="1:82" s="60" customFormat="1" ht="44.25" customHeight="1">
      <c r="A80" s="17"/>
      <c r="B80" s="17"/>
      <c r="C80" s="61"/>
      <c r="D80" s="15"/>
      <c r="E80" s="15" t="s">
        <v>214</v>
      </c>
      <c r="F80" s="22"/>
      <c r="G80" s="22"/>
      <c r="H80" s="22"/>
      <c r="I80" s="22"/>
      <c r="J80" s="22"/>
      <c r="K80" s="62"/>
      <c r="L80" s="22"/>
      <c r="M80" s="22"/>
      <c r="N80" s="22"/>
      <c r="O80" s="17"/>
      <c r="P80" s="20"/>
      <c r="Q80" s="10"/>
      <c r="R80" s="39"/>
      <c r="S80" s="49"/>
      <c r="T80" s="39"/>
      <c r="U80" s="39"/>
      <c r="V80" s="139">
        <v>0</v>
      </c>
      <c r="W80" s="39"/>
      <c r="X80" s="39"/>
      <c r="Y80" s="39"/>
      <c r="Z80" s="39"/>
      <c r="AA80" s="39"/>
      <c r="AB80" s="33"/>
      <c r="AC80" s="32">
        <f>AB80*S80</f>
        <v>0</v>
      </c>
      <c r="AD80" s="33"/>
      <c r="AE80" s="32">
        <f>AD80*S80</f>
        <v>0</v>
      </c>
      <c r="AF80" s="33"/>
      <c r="AG80" s="32">
        <f>AF80*S80</f>
        <v>0</v>
      </c>
      <c r="AH80" s="33"/>
      <c r="AI80" s="32">
        <f>AH80*S80</f>
        <v>0</v>
      </c>
      <c r="AJ80" s="33"/>
      <c r="AK80" s="32">
        <f>AJ80*S80</f>
        <v>0</v>
      </c>
      <c r="AL80" s="39"/>
      <c r="AM80" s="28">
        <f>AL80*S80</f>
        <v>0</v>
      </c>
      <c r="AN80" s="33"/>
      <c r="AO80" s="32">
        <f>AN80*S80</f>
        <v>0</v>
      </c>
      <c r="AP80" s="33"/>
      <c r="AQ80" s="32">
        <f>AP80*S80</f>
        <v>0</v>
      </c>
      <c r="AR80" s="33"/>
      <c r="AS80" s="32">
        <f>AR80*S80</f>
        <v>0</v>
      </c>
      <c r="AT80" s="33"/>
      <c r="AU80" s="32">
        <f>AT80*S80</f>
        <v>0</v>
      </c>
      <c r="AV80" s="33"/>
      <c r="AW80" s="32">
        <f>AV80*S80</f>
        <v>0</v>
      </c>
      <c r="AX80" s="33"/>
      <c r="AY80" s="32">
        <f>AX80*S80</f>
        <v>0</v>
      </c>
      <c r="AZ80" s="33"/>
      <c r="BA80" s="32">
        <f>AZ80*S80</f>
        <v>0</v>
      </c>
      <c r="BB80" s="33"/>
      <c r="BC80" s="32">
        <f>BB80*S80</f>
        <v>0</v>
      </c>
      <c r="BD80" s="33"/>
      <c r="BE80" s="32">
        <f>BD80*S80</f>
        <v>0</v>
      </c>
      <c r="BF80" s="33"/>
      <c r="BG80" s="32">
        <f>BF80*S80</f>
        <v>0</v>
      </c>
      <c r="BH80" s="33"/>
      <c r="BI80" s="32">
        <f>BH80*S80</f>
        <v>0</v>
      </c>
      <c r="BJ80" s="33"/>
      <c r="BK80" s="32">
        <f>BJ80*S80</f>
        <v>0</v>
      </c>
      <c r="BL80" s="33"/>
      <c r="BM80" s="32">
        <f>BL80*S80</f>
        <v>0</v>
      </c>
      <c r="BN80" s="33"/>
      <c r="BO80" s="32">
        <f>BN80*S80</f>
        <v>0</v>
      </c>
      <c r="BP80" s="33"/>
      <c r="BQ80" s="32">
        <f>BP80*S80</f>
        <v>0</v>
      </c>
      <c r="BR80" s="33"/>
      <c r="BS80" s="32">
        <f>BR80*S80</f>
        <v>0</v>
      </c>
      <c r="BT80" s="33"/>
      <c r="BU80" s="32">
        <f>BT80*S80</f>
        <v>0</v>
      </c>
      <c r="BV80" s="33"/>
      <c r="BW80" s="32">
        <f>BV80*S80</f>
        <v>0</v>
      </c>
      <c r="BX80" s="33"/>
      <c r="BY80" s="32">
        <f>BX80*S80</f>
        <v>0</v>
      </c>
      <c r="BZ80" s="33"/>
      <c r="CA80" s="33"/>
      <c r="CB80" s="129"/>
      <c r="CC80" s="129"/>
      <c r="CD80" s="127"/>
    </row>
    <row r="81" spans="1:82" ht="74.25" customHeight="1">
      <c r="A81" s="6">
        <v>317</v>
      </c>
      <c r="B81" s="6">
        <v>87</v>
      </c>
      <c r="C81" s="7">
        <f>SUBTOTAL(102,$B$10:B81)</f>
        <v>56</v>
      </c>
      <c r="D81" s="11">
        <v>217</v>
      </c>
      <c r="E81" s="9" t="s">
        <v>31</v>
      </c>
      <c r="F81" s="9" t="s">
        <v>716</v>
      </c>
      <c r="G81" s="9" t="s">
        <v>355</v>
      </c>
      <c r="H81" s="9" t="s">
        <v>288</v>
      </c>
      <c r="I81" s="9"/>
      <c r="J81" s="9" t="s">
        <v>717</v>
      </c>
      <c r="K81" s="46">
        <v>24</v>
      </c>
      <c r="L81" s="9" t="s">
        <v>444</v>
      </c>
      <c r="M81" s="9" t="s">
        <v>718</v>
      </c>
      <c r="N81" s="9" t="s">
        <v>528</v>
      </c>
      <c r="O81" s="6" t="s">
        <v>0</v>
      </c>
      <c r="P81" s="10">
        <v>1</v>
      </c>
      <c r="Q81" s="10" t="s">
        <v>1434</v>
      </c>
      <c r="R81" s="28">
        <v>1500</v>
      </c>
      <c r="S81" s="47">
        <v>97000</v>
      </c>
      <c r="T81" s="28">
        <v>97000</v>
      </c>
      <c r="U81" s="28">
        <f>T81*R81</f>
        <v>145500000</v>
      </c>
      <c r="V81" s="139">
        <v>0</v>
      </c>
      <c r="W81" s="28"/>
      <c r="X81" s="28"/>
      <c r="Y81" s="28"/>
      <c r="Z81" s="47" t="s">
        <v>1209</v>
      </c>
      <c r="AA81" s="47" t="s">
        <v>1178</v>
      </c>
      <c r="AB81" s="32"/>
      <c r="AC81" s="32">
        <f>AB81*S81</f>
        <v>0</v>
      </c>
      <c r="AD81" s="32"/>
      <c r="AE81" s="32">
        <f>AD81*S81</f>
        <v>0</v>
      </c>
      <c r="AF81" s="32">
        <v>1000</v>
      </c>
      <c r="AG81" s="32">
        <f>AF81*S81</f>
        <v>97000000</v>
      </c>
      <c r="AH81" s="32"/>
      <c r="AI81" s="32">
        <f>AH81*S81</f>
        <v>0</v>
      </c>
      <c r="AJ81" s="32"/>
      <c r="AK81" s="32">
        <f>AJ81*S81</f>
        <v>0</v>
      </c>
      <c r="AL81" s="28"/>
      <c r="AM81" s="28">
        <f>AL81*S81</f>
        <v>0</v>
      </c>
      <c r="AN81" s="32"/>
      <c r="AO81" s="32">
        <f>AN81*S81</f>
        <v>0</v>
      </c>
      <c r="AP81" s="32"/>
      <c r="AQ81" s="32">
        <f>AP81*S81</f>
        <v>0</v>
      </c>
      <c r="AR81" s="32"/>
      <c r="AS81" s="32">
        <f>AR81*S81</f>
        <v>0</v>
      </c>
      <c r="AT81" s="32"/>
      <c r="AU81" s="32">
        <f>AT81*S81</f>
        <v>0</v>
      </c>
      <c r="AV81" s="32"/>
      <c r="AW81" s="32">
        <f>AV81*S81</f>
        <v>0</v>
      </c>
      <c r="AX81" s="32"/>
      <c r="AY81" s="32">
        <f>AX81*S81</f>
        <v>0</v>
      </c>
      <c r="AZ81" s="32"/>
      <c r="BA81" s="32">
        <f>AZ81*S81</f>
        <v>0</v>
      </c>
      <c r="BB81" s="32"/>
      <c r="BC81" s="32">
        <f>BB81*S81</f>
        <v>0</v>
      </c>
      <c r="BD81" s="32"/>
      <c r="BE81" s="32">
        <f>BD81*S81</f>
        <v>0</v>
      </c>
      <c r="BF81" s="32"/>
      <c r="BG81" s="32">
        <f>BF81*S81</f>
        <v>0</v>
      </c>
      <c r="BH81" s="32"/>
      <c r="BI81" s="32">
        <f>BH81*S81</f>
        <v>0</v>
      </c>
      <c r="BJ81" s="32"/>
      <c r="BK81" s="32">
        <f>BJ81*S81</f>
        <v>0</v>
      </c>
      <c r="BL81" s="32">
        <v>500</v>
      </c>
      <c r="BM81" s="32">
        <f>BL81*S81</f>
        <v>48500000</v>
      </c>
      <c r="BN81" s="32"/>
      <c r="BO81" s="32">
        <f>BN81*S81</f>
        <v>0</v>
      </c>
      <c r="BP81" s="32"/>
      <c r="BQ81" s="32">
        <f>BP81*S81</f>
        <v>0</v>
      </c>
      <c r="BR81" s="32"/>
      <c r="BS81" s="32">
        <f>BR81*S81</f>
        <v>0</v>
      </c>
      <c r="BT81" s="32"/>
      <c r="BU81" s="32">
        <f>BT81*S81</f>
        <v>0</v>
      </c>
      <c r="BV81" s="32"/>
      <c r="BW81" s="32">
        <f>BV81*S81</f>
        <v>0</v>
      </c>
      <c r="BX81" s="32"/>
      <c r="BY81" s="32">
        <f>BX81*S81</f>
        <v>0</v>
      </c>
      <c r="BZ81" s="32"/>
      <c r="CA81" s="32"/>
      <c r="CB81" s="128" t="s">
        <v>1209</v>
      </c>
      <c r="CC81" s="128" t="s">
        <v>1178</v>
      </c>
      <c r="CD81" s="127"/>
    </row>
    <row r="82" spans="1:82" s="60" customFormat="1" ht="44.25" customHeight="1">
      <c r="A82" s="17"/>
      <c r="B82" s="17"/>
      <c r="C82" s="61"/>
      <c r="D82" s="15"/>
      <c r="E82" s="15" t="s">
        <v>215</v>
      </c>
      <c r="F82" s="22"/>
      <c r="G82" s="22"/>
      <c r="H82" s="22"/>
      <c r="I82" s="22"/>
      <c r="J82" s="22"/>
      <c r="K82" s="62"/>
      <c r="L82" s="22"/>
      <c r="M82" s="22"/>
      <c r="N82" s="22"/>
      <c r="O82" s="17"/>
      <c r="P82" s="20"/>
      <c r="Q82" s="10"/>
      <c r="R82" s="39"/>
      <c r="S82" s="49"/>
      <c r="T82" s="39"/>
      <c r="U82" s="39"/>
      <c r="V82" s="139">
        <v>0</v>
      </c>
      <c r="W82" s="39"/>
      <c r="X82" s="39"/>
      <c r="Y82" s="39"/>
      <c r="Z82" s="39"/>
      <c r="AA82" s="39"/>
      <c r="AB82" s="33"/>
      <c r="AC82" s="32">
        <f>AB82*S82</f>
        <v>0</v>
      </c>
      <c r="AD82" s="33"/>
      <c r="AE82" s="32">
        <f>AD82*S82</f>
        <v>0</v>
      </c>
      <c r="AF82" s="33"/>
      <c r="AG82" s="32">
        <f>AF82*S82</f>
        <v>0</v>
      </c>
      <c r="AH82" s="33"/>
      <c r="AI82" s="32">
        <f>AH82*S82</f>
        <v>0</v>
      </c>
      <c r="AJ82" s="33"/>
      <c r="AK82" s="32">
        <f>AJ82*S82</f>
        <v>0</v>
      </c>
      <c r="AL82" s="39"/>
      <c r="AM82" s="28">
        <f>AL82*S82</f>
        <v>0</v>
      </c>
      <c r="AN82" s="33"/>
      <c r="AO82" s="32">
        <f>AN82*S82</f>
        <v>0</v>
      </c>
      <c r="AP82" s="33"/>
      <c r="AQ82" s="32">
        <f>AP82*S82</f>
        <v>0</v>
      </c>
      <c r="AR82" s="33"/>
      <c r="AS82" s="32">
        <f>AR82*S82</f>
        <v>0</v>
      </c>
      <c r="AT82" s="33"/>
      <c r="AU82" s="32">
        <f>AT82*S82</f>
        <v>0</v>
      </c>
      <c r="AV82" s="33"/>
      <c r="AW82" s="32">
        <f>AV82*S82</f>
        <v>0</v>
      </c>
      <c r="AX82" s="33"/>
      <c r="AY82" s="32">
        <f>AX82*S82</f>
        <v>0</v>
      </c>
      <c r="AZ82" s="33"/>
      <c r="BA82" s="32">
        <f>AZ82*S82</f>
        <v>0</v>
      </c>
      <c r="BB82" s="33"/>
      <c r="BC82" s="32">
        <f>BB82*S82</f>
        <v>0</v>
      </c>
      <c r="BD82" s="33"/>
      <c r="BE82" s="32">
        <f>BD82*S82</f>
        <v>0</v>
      </c>
      <c r="BF82" s="33"/>
      <c r="BG82" s="32">
        <f>BF82*S82</f>
        <v>0</v>
      </c>
      <c r="BH82" s="33"/>
      <c r="BI82" s="32">
        <f>BH82*S82</f>
        <v>0</v>
      </c>
      <c r="BJ82" s="33"/>
      <c r="BK82" s="32">
        <f>BJ82*S82</f>
        <v>0</v>
      </c>
      <c r="BL82" s="33"/>
      <c r="BM82" s="32">
        <f>BL82*S82</f>
        <v>0</v>
      </c>
      <c r="BN82" s="33"/>
      <c r="BO82" s="32">
        <f>BN82*S82</f>
        <v>0</v>
      </c>
      <c r="BP82" s="33"/>
      <c r="BQ82" s="32">
        <f>BP82*S82</f>
        <v>0</v>
      </c>
      <c r="BR82" s="33"/>
      <c r="BS82" s="32">
        <f>BR82*S82</f>
        <v>0</v>
      </c>
      <c r="BT82" s="33"/>
      <c r="BU82" s="32">
        <f>BT82*S82</f>
        <v>0</v>
      </c>
      <c r="BV82" s="33"/>
      <c r="BW82" s="32">
        <f>BV82*S82</f>
        <v>0</v>
      </c>
      <c r="BX82" s="33"/>
      <c r="BY82" s="32">
        <f>BX82*S82</f>
        <v>0</v>
      </c>
      <c r="BZ82" s="33"/>
      <c r="CA82" s="33"/>
      <c r="CB82" s="129"/>
      <c r="CC82" s="129"/>
      <c r="CD82" s="127"/>
    </row>
    <row r="83" spans="1:82" ht="74.25" customHeight="1">
      <c r="A83" s="6">
        <v>320</v>
      </c>
      <c r="B83" s="6">
        <v>90</v>
      </c>
      <c r="C83" s="7">
        <f>SUBTOTAL(102,$B$10:B83)</f>
        <v>57</v>
      </c>
      <c r="D83" s="11">
        <v>219</v>
      </c>
      <c r="E83" s="9" t="s">
        <v>32</v>
      </c>
      <c r="F83" s="9" t="s">
        <v>719</v>
      </c>
      <c r="G83" s="9" t="s">
        <v>362</v>
      </c>
      <c r="H83" s="9" t="s">
        <v>281</v>
      </c>
      <c r="I83" s="9" t="s">
        <v>720</v>
      </c>
      <c r="J83" s="9" t="s">
        <v>721</v>
      </c>
      <c r="K83" s="46">
        <v>36</v>
      </c>
      <c r="L83" s="9" t="s">
        <v>722</v>
      </c>
      <c r="M83" s="9" t="s">
        <v>723</v>
      </c>
      <c r="N83" s="9" t="s">
        <v>724</v>
      </c>
      <c r="O83" s="6" t="s">
        <v>8</v>
      </c>
      <c r="P83" s="10">
        <v>4</v>
      </c>
      <c r="Q83" s="10" t="s">
        <v>1434</v>
      </c>
      <c r="R83" s="28">
        <v>249500</v>
      </c>
      <c r="S83" s="47">
        <v>2700</v>
      </c>
      <c r="T83" s="28">
        <v>2688</v>
      </c>
      <c r="U83" s="28">
        <f>T83*R83</f>
        <v>670656000</v>
      </c>
      <c r="V83" s="139">
        <v>4980</v>
      </c>
      <c r="W83" s="28"/>
      <c r="X83" s="28"/>
      <c r="Y83" s="28"/>
      <c r="Z83" s="47" t="s">
        <v>1222</v>
      </c>
      <c r="AA83" s="47" t="s">
        <v>1186</v>
      </c>
      <c r="AB83" s="32">
        <v>10000</v>
      </c>
      <c r="AC83" s="32">
        <f>AB83*S83</f>
        <v>27000000</v>
      </c>
      <c r="AD83" s="32"/>
      <c r="AE83" s="32">
        <f>AD83*S83</f>
        <v>0</v>
      </c>
      <c r="AF83" s="32">
        <v>5000</v>
      </c>
      <c r="AG83" s="32">
        <f>AF83*S83</f>
        <v>13500000</v>
      </c>
      <c r="AH83" s="32"/>
      <c r="AI83" s="32">
        <f>AH83*S83</f>
        <v>0</v>
      </c>
      <c r="AJ83" s="32"/>
      <c r="AK83" s="32">
        <f>AJ83*S83</f>
        <v>0</v>
      </c>
      <c r="AL83" s="28"/>
      <c r="AM83" s="28">
        <f>AL83*S83</f>
        <v>0</v>
      </c>
      <c r="AN83" s="32"/>
      <c r="AO83" s="32">
        <f>AN83*S83</f>
        <v>0</v>
      </c>
      <c r="AP83" s="32">
        <v>2500</v>
      </c>
      <c r="AQ83" s="32">
        <f>AP83*S83</f>
        <v>6750000</v>
      </c>
      <c r="AR83" s="32">
        <v>40000</v>
      </c>
      <c r="AS83" s="32">
        <f>AR83*S83</f>
        <v>108000000</v>
      </c>
      <c r="AT83" s="32"/>
      <c r="AU83" s="32">
        <f>AT83*S83</f>
        <v>0</v>
      </c>
      <c r="AV83" s="32"/>
      <c r="AW83" s="32">
        <f>AV83*S83</f>
        <v>0</v>
      </c>
      <c r="AX83" s="32"/>
      <c r="AY83" s="32">
        <f>AX83*S83</f>
        <v>0</v>
      </c>
      <c r="AZ83" s="32"/>
      <c r="BA83" s="32">
        <f>AZ83*S83</f>
        <v>0</v>
      </c>
      <c r="BB83" s="32"/>
      <c r="BC83" s="32">
        <f>BB83*S83</f>
        <v>0</v>
      </c>
      <c r="BD83" s="32"/>
      <c r="BE83" s="32">
        <f>BD83*S83</f>
        <v>0</v>
      </c>
      <c r="BF83" s="32"/>
      <c r="BG83" s="32">
        <f>BF83*S83</f>
        <v>0</v>
      </c>
      <c r="BH83" s="32"/>
      <c r="BI83" s="32">
        <f>BH83*S83</f>
        <v>0</v>
      </c>
      <c r="BJ83" s="32"/>
      <c r="BK83" s="32">
        <f>BJ83*S83</f>
        <v>0</v>
      </c>
      <c r="BL83" s="32"/>
      <c r="BM83" s="32">
        <f>BL83*S83</f>
        <v>0</v>
      </c>
      <c r="BN83" s="32">
        <v>80000</v>
      </c>
      <c r="BO83" s="32">
        <f>BN83*S83</f>
        <v>216000000</v>
      </c>
      <c r="BP83" s="32">
        <v>112000</v>
      </c>
      <c r="BQ83" s="32">
        <f>BP83*S83</f>
        <v>302400000</v>
      </c>
      <c r="BR83" s="32"/>
      <c r="BS83" s="32">
        <f>BR83*S83</f>
        <v>0</v>
      </c>
      <c r="BT83" s="32"/>
      <c r="BU83" s="32">
        <f>BT83*S83</f>
        <v>0</v>
      </c>
      <c r="BV83" s="32"/>
      <c r="BW83" s="32">
        <f>BV83*S83</f>
        <v>0</v>
      </c>
      <c r="BX83" s="32"/>
      <c r="BY83" s="32">
        <f>BX83*S83</f>
        <v>0</v>
      </c>
      <c r="BZ83" s="32"/>
      <c r="CA83" s="32"/>
      <c r="CB83" s="128" t="s">
        <v>1222</v>
      </c>
      <c r="CC83" s="128" t="s">
        <v>1186</v>
      </c>
      <c r="CD83" s="127"/>
    </row>
    <row r="84" spans="1:82" s="76" customFormat="1" ht="73.5" customHeight="1">
      <c r="A84" s="65">
        <v>6</v>
      </c>
      <c r="B84" s="65">
        <v>26</v>
      </c>
      <c r="C84" s="66">
        <v>58</v>
      </c>
      <c r="D84" s="67">
        <v>219</v>
      </c>
      <c r="E84" s="69" t="s">
        <v>32</v>
      </c>
      <c r="F84" s="69" t="s">
        <v>1319</v>
      </c>
      <c r="G84" s="69" t="s">
        <v>362</v>
      </c>
      <c r="H84" s="69" t="s">
        <v>266</v>
      </c>
      <c r="I84" s="69" t="s">
        <v>1296</v>
      </c>
      <c r="J84" s="68" t="s">
        <v>1320</v>
      </c>
      <c r="K84" s="70">
        <v>36</v>
      </c>
      <c r="L84" s="68" t="s">
        <v>1321</v>
      </c>
      <c r="M84" s="68" t="s">
        <v>1315</v>
      </c>
      <c r="N84" s="68" t="s">
        <v>528</v>
      </c>
      <c r="O84" s="71" t="s">
        <v>3</v>
      </c>
      <c r="P84" s="71"/>
      <c r="Q84" s="10" t="s">
        <v>1435</v>
      </c>
      <c r="R84" s="72">
        <v>400</v>
      </c>
      <c r="S84" s="72">
        <v>89820</v>
      </c>
      <c r="T84" s="72">
        <v>89820</v>
      </c>
      <c r="U84" s="72">
        <f>T84*R84</f>
        <v>35928000</v>
      </c>
      <c r="V84" s="139">
        <v>0</v>
      </c>
      <c r="W84" s="72"/>
      <c r="X84" s="72"/>
      <c r="Y84" s="72"/>
      <c r="Z84" s="73" t="s">
        <v>1207</v>
      </c>
      <c r="AA84" s="74" t="s">
        <v>1300</v>
      </c>
      <c r="AB84" s="69">
        <v>200</v>
      </c>
      <c r="AC84" s="32">
        <f>AB84*S84</f>
        <v>17964000</v>
      </c>
      <c r="AD84" s="69"/>
      <c r="AE84" s="32">
        <f>AD84*S84</f>
        <v>0</v>
      </c>
      <c r="AF84" s="69"/>
      <c r="AG84" s="32">
        <f>AF84*S84</f>
        <v>0</v>
      </c>
      <c r="AH84" s="69"/>
      <c r="AI84" s="32">
        <f>AH84*S84</f>
        <v>0</v>
      </c>
      <c r="AJ84" s="69"/>
      <c r="AK84" s="32">
        <f>AJ84*S84</f>
        <v>0</v>
      </c>
      <c r="AL84" s="72"/>
      <c r="AM84" s="28">
        <f>AL84*S84</f>
        <v>0</v>
      </c>
      <c r="AN84" s="69"/>
      <c r="AO84" s="32">
        <f>AN84*S84</f>
        <v>0</v>
      </c>
      <c r="AP84" s="69"/>
      <c r="AQ84" s="32">
        <f>AP84*S84</f>
        <v>0</v>
      </c>
      <c r="AR84" s="69"/>
      <c r="AS84" s="32">
        <f>AR84*S84</f>
        <v>0</v>
      </c>
      <c r="AT84" s="69"/>
      <c r="AU84" s="32">
        <f>AT84*S84</f>
        <v>0</v>
      </c>
      <c r="AV84" s="69"/>
      <c r="AW84" s="32">
        <f>AV84*S84</f>
        <v>0</v>
      </c>
      <c r="AX84" s="69"/>
      <c r="AY84" s="32">
        <f>AX84*S84</f>
        <v>0</v>
      </c>
      <c r="AZ84" s="69"/>
      <c r="BA84" s="32">
        <f>AZ84*S84</f>
        <v>0</v>
      </c>
      <c r="BB84" s="69"/>
      <c r="BC84" s="32">
        <f>BB84*S84</f>
        <v>0</v>
      </c>
      <c r="BD84" s="69"/>
      <c r="BE84" s="32">
        <f>BD84*S84</f>
        <v>0</v>
      </c>
      <c r="BF84" s="69">
        <v>200</v>
      </c>
      <c r="BG84" s="32">
        <f>BF84*S84</f>
        <v>17964000</v>
      </c>
      <c r="BH84" s="69"/>
      <c r="BI84" s="32">
        <f>BH84*S84</f>
        <v>0</v>
      </c>
      <c r="BJ84" s="69"/>
      <c r="BK84" s="32">
        <f>BJ84*S84</f>
        <v>0</v>
      </c>
      <c r="BL84" s="69"/>
      <c r="BM84" s="32">
        <f>BL84*S84</f>
        <v>0</v>
      </c>
      <c r="BN84" s="69"/>
      <c r="BO84" s="32">
        <f>BN84*S84</f>
        <v>0</v>
      </c>
      <c r="BP84" s="69"/>
      <c r="BQ84" s="32">
        <f>BP84*S84</f>
        <v>0</v>
      </c>
      <c r="BR84" s="69"/>
      <c r="BS84" s="32">
        <f>BR84*S84</f>
        <v>0</v>
      </c>
      <c r="BT84" s="75"/>
      <c r="BU84" s="32">
        <f>BT84*S84</f>
        <v>0</v>
      </c>
      <c r="BV84" s="75"/>
      <c r="BW84" s="32">
        <f>BV84*S84</f>
        <v>0</v>
      </c>
      <c r="BX84" s="75"/>
      <c r="BY84" s="32">
        <f>BX84*S84</f>
        <v>0</v>
      </c>
      <c r="BZ84" s="75"/>
      <c r="CA84" s="75"/>
      <c r="CB84" s="130" t="s">
        <v>1207</v>
      </c>
      <c r="CC84" s="131" t="s">
        <v>1300</v>
      </c>
      <c r="CD84" s="132"/>
    </row>
    <row r="85" spans="1:82" ht="84" customHeight="1">
      <c r="A85" s="6">
        <v>332</v>
      </c>
      <c r="B85" s="6">
        <v>93</v>
      </c>
      <c r="C85" s="7">
        <f>SUBTOTAL(102,$B$10:B85)</f>
        <v>59</v>
      </c>
      <c r="D85" s="11">
        <v>224</v>
      </c>
      <c r="E85" s="9" t="s">
        <v>33</v>
      </c>
      <c r="F85" s="9" t="s">
        <v>725</v>
      </c>
      <c r="G85" s="9" t="s">
        <v>362</v>
      </c>
      <c r="H85" s="9" t="s">
        <v>289</v>
      </c>
      <c r="I85" s="9" t="s">
        <v>546</v>
      </c>
      <c r="J85" s="9" t="s">
        <v>726</v>
      </c>
      <c r="K85" s="46">
        <v>48</v>
      </c>
      <c r="L85" s="9" t="s">
        <v>727</v>
      </c>
      <c r="M85" s="9" t="s">
        <v>634</v>
      </c>
      <c r="N85" s="9" t="s">
        <v>532</v>
      </c>
      <c r="O85" s="6" t="s">
        <v>3</v>
      </c>
      <c r="P85" s="10">
        <v>3</v>
      </c>
      <c r="Q85" s="10" t="s">
        <v>1434</v>
      </c>
      <c r="R85" s="28">
        <v>55000</v>
      </c>
      <c r="S85" s="47">
        <v>4333</v>
      </c>
      <c r="T85" s="28">
        <v>3386</v>
      </c>
      <c r="U85" s="28">
        <f>T85*R85</f>
        <v>186230000</v>
      </c>
      <c r="V85" s="139">
        <v>0</v>
      </c>
      <c r="W85" s="28"/>
      <c r="X85" s="28"/>
      <c r="Y85" s="28"/>
      <c r="Z85" s="47" t="s">
        <v>1223</v>
      </c>
      <c r="AA85" s="47" t="s">
        <v>499</v>
      </c>
      <c r="AB85" s="32"/>
      <c r="AC85" s="32">
        <f>AB85*S85</f>
        <v>0</v>
      </c>
      <c r="AD85" s="32"/>
      <c r="AE85" s="32">
        <f>AD85*S85</f>
        <v>0</v>
      </c>
      <c r="AF85" s="32"/>
      <c r="AG85" s="32">
        <f>AF85*S85</f>
        <v>0</v>
      </c>
      <c r="AH85" s="32"/>
      <c r="AI85" s="32">
        <f>AH85*S85</f>
        <v>0</v>
      </c>
      <c r="AJ85" s="32"/>
      <c r="AK85" s="32">
        <f>AJ85*S85</f>
        <v>0</v>
      </c>
      <c r="AL85" s="28"/>
      <c r="AM85" s="28">
        <f>AL85*S85</f>
        <v>0</v>
      </c>
      <c r="AN85" s="32"/>
      <c r="AO85" s="32">
        <f>AN85*S85</f>
        <v>0</v>
      </c>
      <c r="AP85" s="32">
        <v>30000</v>
      </c>
      <c r="AQ85" s="32">
        <f>AP85*S85</f>
        <v>129990000</v>
      </c>
      <c r="AR85" s="32"/>
      <c r="AS85" s="32">
        <f>AR85*S85</f>
        <v>0</v>
      </c>
      <c r="AT85" s="32"/>
      <c r="AU85" s="32">
        <f>AT85*S85</f>
        <v>0</v>
      </c>
      <c r="AV85" s="32"/>
      <c r="AW85" s="32">
        <f>AV85*S85</f>
        <v>0</v>
      </c>
      <c r="AX85" s="32"/>
      <c r="AY85" s="32">
        <f>AX85*S85</f>
        <v>0</v>
      </c>
      <c r="AZ85" s="32"/>
      <c r="BA85" s="32">
        <f>AZ85*S85</f>
        <v>0</v>
      </c>
      <c r="BB85" s="32"/>
      <c r="BC85" s="32">
        <f>BB85*S85</f>
        <v>0</v>
      </c>
      <c r="BD85" s="32"/>
      <c r="BE85" s="32">
        <f>BD85*S85</f>
        <v>0</v>
      </c>
      <c r="BF85" s="32"/>
      <c r="BG85" s="32">
        <f>BF85*S85</f>
        <v>0</v>
      </c>
      <c r="BH85" s="32">
        <v>20000</v>
      </c>
      <c r="BI85" s="32">
        <f>BH85*S85</f>
        <v>86660000</v>
      </c>
      <c r="BJ85" s="32"/>
      <c r="BK85" s="32">
        <f>BJ85*S85</f>
        <v>0</v>
      </c>
      <c r="BL85" s="32"/>
      <c r="BM85" s="32">
        <f>BL85*S85</f>
        <v>0</v>
      </c>
      <c r="BN85" s="32"/>
      <c r="BO85" s="32">
        <f>BN85*S85</f>
        <v>0</v>
      </c>
      <c r="BP85" s="32"/>
      <c r="BQ85" s="32">
        <f>BP85*S85</f>
        <v>0</v>
      </c>
      <c r="BR85" s="32"/>
      <c r="BS85" s="32">
        <f>BR85*S85</f>
        <v>0</v>
      </c>
      <c r="BT85" s="32"/>
      <c r="BU85" s="32">
        <f>BT85*S85</f>
        <v>0</v>
      </c>
      <c r="BV85" s="32">
        <v>5000</v>
      </c>
      <c r="BW85" s="32">
        <f>BV85*S85</f>
        <v>21665000</v>
      </c>
      <c r="BX85" s="32"/>
      <c r="BY85" s="32">
        <f>BX85*S85</f>
        <v>0</v>
      </c>
      <c r="BZ85" s="32"/>
      <c r="CA85" s="32"/>
      <c r="CB85" s="128" t="s">
        <v>1223</v>
      </c>
      <c r="CC85" s="128" t="s">
        <v>499</v>
      </c>
      <c r="CD85" s="127"/>
    </row>
    <row r="86" spans="1:82" s="60" customFormat="1" ht="44.25" customHeight="1">
      <c r="A86" s="17"/>
      <c r="B86" s="17"/>
      <c r="C86" s="61"/>
      <c r="D86" s="15"/>
      <c r="E86" s="15" t="s">
        <v>216</v>
      </c>
      <c r="F86" s="22"/>
      <c r="G86" s="22"/>
      <c r="H86" s="22"/>
      <c r="I86" s="22"/>
      <c r="J86" s="22"/>
      <c r="K86" s="62"/>
      <c r="L86" s="22"/>
      <c r="M86" s="22"/>
      <c r="N86" s="22"/>
      <c r="O86" s="17"/>
      <c r="P86" s="20"/>
      <c r="Q86" s="10"/>
      <c r="R86" s="39"/>
      <c r="S86" s="49"/>
      <c r="T86" s="39"/>
      <c r="U86" s="39"/>
      <c r="V86" s="139">
        <v>0</v>
      </c>
      <c r="W86" s="39"/>
      <c r="X86" s="39"/>
      <c r="Y86" s="39"/>
      <c r="Z86" s="39"/>
      <c r="AA86" s="39"/>
      <c r="AB86" s="33"/>
      <c r="AC86" s="32">
        <f>AB86*S86</f>
        <v>0</v>
      </c>
      <c r="AD86" s="33"/>
      <c r="AE86" s="32">
        <f>AD86*S86</f>
        <v>0</v>
      </c>
      <c r="AF86" s="33"/>
      <c r="AG86" s="32">
        <f>AF86*S86</f>
        <v>0</v>
      </c>
      <c r="AH86" s="33"/>
      <c r="AI86" s="32">
        <f>AH86*S86</f>
        <v>0</v>
      </c>
      <c r="AJ86" s="33"/>
      <c r="AK86" s="32">
        <f>AJ86*S86</f>
        <v>0</v>
      </c>
      <c r="AL86" s="39"/>
      <c r="AM86" s="28">
        <f>AL86*S86</f>
        <v>0</v>
      </c>
      <c r="AN86" s="33"/>
      <c r="AO86" s="32">
        <f>AN86*S86</f>
        <v>0</v>
      </c>
      <c r="AP86" s="33"/>
      <c r="AQ86" s="32">
        <f>AP86*S86</f>
        <v>0</v>
      </c>
      <c r="AR86" s="33"/>
      <c r="AS86" s="32">
        <f>AR86*S86</f>
        <v>0</v>
      </c>
      <c r="AT86" s="33"/>
      <c r="AU86" s="32">
        <f>AT86*S86</f>
        <v>0</v>
      </c>
      <c r="AV86" s="33"/>
      <c r="AW86" s="32">
        <f>AV86*S86</f>
        <v>0</v>
      </c>
      <c r="AX86" s="33"/>
      <c r="AY86" s="32">
        <f>AX86*S86</f>
        <v>0</v>
      </c>
      <c r="AZ86" s="33"/>
      <c r="BA86" s="32">
        <f>AZ86*S86</f>
        <v>0</v>
      </c>
      <c r="BB86" s="33"/>
      <c r="BC86" s="32">
        <f>BB86*S86</f>
        <v>0</v>
      </c>
      <c r="BD86" s="33"/>
      <c r="BE86" s="32">
        <f>BD86*S86</f>
        <v>0</v>
      </c>
      <c r="BF86" s="33"/>
      <c r="BG86" s="32">
        <f>BF86*S86</f>
        <v>0</v>
      </c>
      <c r="BH86" s="33"/>
      <c r="BI86" s="32">
        <f>BH86*S86</f>
        <v>0</v>
      </c>
      <c r="BJ86" s="33"/>
      <c r="BK86" s="32">
        <f>BJ86*S86</f>
        <v>0</v>
      </c>
      <c r="BL86" s="33"/>
      <c r="BM86" s="32">
        <f>BL86*S86</f>
        <v>0</v>
      </c>
      <c r="BN86" s="33"/>
      <c r="BO86" s="32">
        <f>BN86*S86</f>
        <v>0</v>
      </c>
      <c r="BP86" s="33"/>
      <c r="BQ86" s="32">
        <f>BP86*S86</f>
        <v>0</v>
      </c>
      <c r="BR86" s="33"/>
      <c r="BS86" s="32">
        <f>BR86*S86</f>
        <v>0</v>
      </c>
      <c r="BT86" s="33"/>
      <c r="BU86" s="32">
        <f>BT86*S86</f>
        <v>0</v>
      </c>
      <c r="BV86" s="33"/>
      <c r="BW86" s="32">
        <f>BV86*S86</f>
        <v>0</v>
      </c>
      <c r="BX86" s="33"/>
      <c r="BY86" s="32">
        <f>BX86*S86</f>
        <v>0</v>
      </c>
      <c r="BZ86" s="33"/>
      <c r="CA86" s="33"/>
      <c r="CB86" s="129"/>
      <c r="CC86" s="129"/>
      <c r="CD86" s="127"/>
    </row>
    <row r="87" spans="1:82" ht="74.25" customHeight="1">
      <c r="A87" s="6">
        <v>338</v>
      </c>
      <c r="B87" s="6">
        <v>94</v>
      </c>
      <c r="C87" s="7">
        <f>SUBTOTAL(102,$B$10:B87)</f>
        <v>60</v>
      </c>
      <c r="D87" s="11">
        <v>227</v>
      </c>
      <c r="E87" s="9" t="s">
        <v>34</v>
      </c>
      <c r="F87" s="9" t="s">
        <v>728</v>
      </c>
      <c r="G87" s="9" t="s">
        <v>364</v>
      </c>
      <c r="H87" s="9" t="s">
        <v>254</v>
      </c>
      <c r="I87" s="9"/>
      <c r="J87" s="9" t="s">
        <v>729</v>
      </c>
      <c r="K87" s="46">
        <v>36</v>
      </c>
      <c r="L87" s="9" t="s">
        <v>445</v>
      </c>
      <c r="M87" s="9" t="s">
        <v>730</v>
      </c>
      <c r="N87" s="9" t="s">
        <v>528</v>
      </c>
      <c r="O87" s="6" t="s">
        <v>242</v>
      </c>
      <c r="P87" s="10">
        <v>1</v>
      </c>
      <c r="Q87" s="10" t="s">
        <v>1434</v>
      </c>
      <c r="R87" s="28">
        <v>1700</v>
      </c>
      <c r="S87" s="47">
        <v>136500</v>
      </c>
      <c r="T87" s="28">
        <v>135900</v>
      </c>
      <c r="U87" s="28">
        <f>T87*R87</f>
        <v>231030000</v>
      </c>
      <c r="V87" s="139">
        <v>0</v>
      </c>
      <c r="W87" s="28"/>
      <c r="X87" s="28"/>
      <c r="Y87" s="28"/>
      <c r="Z87" s="47" t="s">
        <v>1209</v>
      </c>
      <c r="AA87" s="47" t="s">
        <v>1178</v>
      </c>
      <c r="AB87" s="32"/>
      <c r="AC87" s="32">
        <f>AB87*S87</f>
        <v>0</v>
      </c>
      <c r="AD87" s="32"/>
      <c r="AE87" s="32">
        <f>AD87*S87</f>
        <v>0</v>
      </c>
      <c r="AF87" s="32"/>
      <c r="AG87" s="32">
        <f>AF87*S87</f>
        <v>0</v>
      </c>
      <c r="AH87" s="32"/>
      <c r="AI87" s="32">
        <f>AH87*S87</f>
        <v>0</v>
      </c>
      <c r="AJ87" s="32">
        <v>200</v>
      </c>
      <c r="AK87" s="32">
        <f>AJ87*S87</f>
        <v>27300000</v>
      </c>
      <c r="AL87" s="28"/>
      <c r="AM87" s="28">
        <f>AL87*S87</f>
        <v>0</v>
      </c>
      <c r="AN87" s="32"/>
      <c r="AO87" s="32">
        <f>AN87*S87</f>
        <v>0</v>
      </c>
      <c r="AP87" s="32"/>
      <c r="AQ87" s="32">
        <f>AP87*S87</f>
        <v>0</v>
      </c>
      <c r="AR87" s="32"/>
      <c r="AS87" s="32">
        <f>AR87*S87</f>
        <v>0</v>
      </c>
      <c r="AT87" s="32"/>
      <c r="AU87" s="32">
        <f>AT87*S87</f>
        <v>0</v>
      </c>
      <c r="AV87" s="32"/>
      <c r="AW87" s="32">
        <f>AV87*S87</f>
        <v>0</v>
      </c>
      <c r="AX87" s="32"/>
      <c r="AY87" s="32">
        <f>AX87*S87</f>
        <v>0</v>
      </c>
      <c r="AZ87" s="32">
        <v>500</v>
      </c>
      <c r="BA87" s="32">
        <f>AZ87*S87</f>
        <v>68250000</v>
      </c>
      <c r="BB87" s="32"/>
      <c r="BC87" s="32">
        <f>BB87*S87</f>
        <v>0</v>
      </c>
      <c r="BD87" s="32"/>
      <c r="BE87" s="32">
        <f>BD87*S87</f>
        <v>0</v>
      </c>
      <c r="BF87" s="32"/>
      <c r="BG87" s="32">
        <f>BF87*S87</f>
        <v>0</v>
      </c>
      <c r="BH87" s="32"/>
      <c r="BI87" s="32">
        <f>BH87*S87</f>
        <v>0</v>
      </c>
      <c r="BJ87" s="32"/>
      <c r="BK87" s="32">
        <f>BJ87*S87</f>
        <v>0</v>
      </c>
      <c r="BL87" s="32">
        <v>1000</v>
      </c>
      <c r="BM87" s="32">
        <f>BL87*S87</f>
        <v>136500000</v>
      </c>
      <c r="BN87" s="32"/>
      <c r="BO87" s="32">
        <f>BN87*S87</f>
        <v>0</v>
      </c>
      <c r="BP87" s="32"/>
      <c r="BQ87" s="32">
        <f>BP87*S87</f>
        <v>0</v>
      </c>
      <c r="BR87" s="32"/>
      <c r="BS87" s="32">
        <f>BR87*S87</f>
        <v>0</v>
      </c>
      <c r="BT87" s="32"/>
      <c r="BU87" s="32">
        <f>BT87*S87</f>
        <v>0</v>
      </c>
      <c r="BV87" s="32"/>
      <c r="BW87" s="32">
        <f>BV87*S87</f>
        <v>0</v>
      </c>
      <c r="BX87" s="32"/>
      <c r="BY87" s="32">
        <f>BX87*S87</f>
        <v>0</v>
      </c>
      <c r="BZ87" s="32"/>
      <c r="CA87" s="32"/>
      <c r="CB87" s="128" t="s">
        <v>1209</v>
      </c>
      <c r="CC87" s="128" t="s">
        <v>1178</v>
      </c>
      <c r="CD87" s="127"/>
    </row>
    <row r="88" spans="1:82" ht="74.25" customHeight="1">
      <c r="A88" s="6">
        <v>351</v>
      </c>
      <c r="B88" s="6">
        <v>96</v>
      </c>
      <c r="C88" s="7">
        <f>SUBTOTAL(102,$B$10:B88)</f>
        <v>61</v>
      </c>
      <c r="D88" s="11">
        <v>229</v>
      </c>
      <c r="E88" s="9" t="s">
        <v>35</v>
      </c>
      <c r="F88" s="9" t="s">
        <v>731</v>
      </c>
      <c r="G88" s="9" t="s">
        <v>361</v>
      </c>
      <c r="H88" s="9" t="s">
        <v>290</v>
      </c>
      <c r="I88" s="9" t="s">
        <v>346</v>
      </c>
      <c r="J88" s="9" t="s">
        <v>732</v>
      </c>
      <c r="K88" s="46">
        <v>36</v>
      </c>
      <c r="L88" s="9" t="s">
        <v>446</v>
      </c>
      <c r="M88" s="9" t="s">
        <v>733</v>
      </c>
      <c r="N88" s="9" t="s">
        <v>734</v>
      </c>
      <c r="O88" s="6" t="s">
        <v>242</v>
      </c>
      <c r="P88" s="10">
        <v>1</v>
      </c>
      <c r="Q88" s="10" t="s">
        <v>1434</v>
      </c>
      <c r="R88" s="28">
        <v>1000</v>
      </c>
      <c r="S88" s="47">
        <v>88515</v>
      </c>
      <c r="T88" s="28">
        <v>88515</v>
      </c>
      <c r="U88" s="28">
        <f>T88*R88</f>
        <v>88515000</v>
      </c>
      <c r="V88" s="139">
        <v>300</v>
      </c>
      <c r="W88" s="28"/>
      <c r="X88" s="28"/>
      <c r="Y88" s="28"/>
      <c r="Z88" s="47" t="s">
        <v>1229</v>
      </c>
      <c r="AA88" s="47" t="s">
        <v>1189</v>
      </c>
      <c r="AB88" s="32"/>
      <c r="AC88" s="32">
        <f>AB88*S88</f>
        <v>0</v>
      </c>
      <c r="AD88" s="32"/>
      <c r="AE88" s="32">
        <f>AD88*S88</f>
        <v>0</v>
      </c>
      <c r="AF88" s="32"/>
      <c r="AG88" s="32">
        <f>AF88*S88</f>
        <v>0</v>
      </c>
      <c r="AH88" s="32"/>
      <c r="AI88" s="32">
        <f>AH88*S88</f>
        <v>0</v>
      </c>
      <c r="AJ88" s="32"/>
      <c r="AK88" s="32">
        <f>AJ88*S88</f>
        <v>0</v>
      </c>
      <c r="AL88" s="28"/>
      <c r="AM88" s="28">
        <f>AL88*S88</f>
        <v>0</v>
      </c>
      <c r="AN88" s="32"/>
      <c r="AO88" s="32">
        <f>AN88*S88</f>
        <v>0</v>
      </c>
      <c r="AP88" s="32"/>
      <c r="AQ88" s="32">
        <f>AP88*S88</f>
        <v>0</v>
      </c>
      <c r="AR88" s="32"/>
      <c r="AS88" s="32">
        <f>AR88*S88</f>
        <v>0</v>
      </c>
      <c r="AT88" s="32"/>
      <c r="AU88" s="32">
        <f>AT88*S88</f>
        <v>0</v>
      </c>
      <c r="AV88" s="32"/>
      <c r="AW88" s="32">
        <f>AV88*S88</f>
        <v>0</v>
      </c>
      <c r="AX88" s="32"/>
      <c r="AY88" s="32">
        <f>AX88*S88</f>
        <v>0</v>
      </c>
      <c r="AZ88" s="32"/>
      <c r="BA88" s="32">
        <f>AZ88*S88</f>
        <v>0</v>
      </c>
      <c r="BB88" s="32"/>
      <c r="BC88" s="32">
        <f>BB88*S88</f>
        <v>0</v>
      </c>
      <c r="BD88" s="32"/>
      <c r="BE88" s="32">
        <f>BD88*S88</f>
        <v>0</v>
      </c>
      <c r="BF88" s="32"/>
      <c r="BG88" s="32">
        <f>BF88*S88</f>
        <v>0</v>
      </c>
      <c r="BH88" s="32">
        <v>1000</v>
      </c>
      <c r="BI88" s="32">
        <f>BH88*S88</f>
        <v>88515000</v>
      </c>
      <c r="BJ88" s="32"/>
      <c r="BK88" s="32">
        <f>BJ88*S88</f>
        <v>0</v>
      </c>
      <c r="BL88" s="32"/>
      <c r="BM88" s="32">
        <f>BL88*S88</f>
        <v>0</v>
      </c>
      <c r="BN88" s="32"/>
      <c r="BO88" s="32">
        <f>BN88*S88</f>
        <v>0</v>
      </c>
      <c r="BP88" s="32"/>
      <c r="BQ88" s="32">
        <f>BP88*S88</f>
        <v>0</v>
      </c>
      <c r="BR88" s="32"/>
      <c r="BS88" s="32">
        <f>BR88*S88</f>
        <v>0</v>
      </c>
      <c r="BT88" s="32"/>
      <c r="BU88" s="32">
        <f>BT88*S88</f>
        <v>0</v>
      </c>
      <c r="BV88" s="32"/>
      <c r="BW88" s="32">
        <f>BV88*S88</f>
        <v>0</v>
      </c>
      <c r="BX88" s="32"/>
      <c r="BY88" s="32">
        <f>BX88*S88</f>
        <v>0</v>
      </c>
      <c r="BZ88" s="32"/>
      <c r="CA88" s="32"/>
      <c r="CB88" s="128" t="s">
        <v>1229</v>
      </c>
      <c r="CC88" s="128" t="s">
        <v>1189</v>
      </c>
      <c r="CD88" s="127"/>
    </row>
    <row r="89" spans="1:82" ht="74.25" customHeight="1">
      <c r="A89" s="6">
        <v>358</v>
      </c>
      <c r="B89" s="6">
        <v>97</v>
      </c>
      <c r="C89" s="7">
        <f>SUBTOTAL(102,$B$10:B89)</f>
        <v>62</v>
      </c>
      <c r="D89" s="11">
        <v>231</v>
      </c>
      <c r="E89" s="9" t="s">
        <v>232</v>
      </c>
      <c r="F89" s="9" t="s">
        <v>735</v>
      </c>
      <c r="G89" s="9" t="s">
        <v>362</v>
      </c>
      <c r="H89" s="9" t="s">
        <v>259</v>
      </c>
      <c r="I89" s="9"/>
      <c r="J89" s="9" t="s">
        <v>736</v>
      </c>
      <c r="K89" s="46">
        <v>36</v>
      </c>
      <c r="L89" s="9" t="s">
        <v>737</v>
      </c>
      <c r="M89" s="9" t="s">
        <v>738</v>
      </c>
      <c r="N89" s="9" t="s">
        <v>532</v>
      </c>
      <c r="O89" s="6" t="s">
        <v>3</v>
      </c>
      <c r="P89" s="10">
        <v>3</v>
      </c>
      <c r="Q89" s="10" t="s">
        <v>1434</v>
      </c>
      <c r="R89" s="28">
        <v>30000</v>
      </c>
      <c r="S89" s="47">
        <v>25000</v>
      </c>
      <c r="T89" s="28">
        <v>9900</v>
      </c>
      <c r="U89" s="28">
        <f>T89*R89</f>
        <v>297000000</v>
      </c>
      <c r="V89" s="139">
        <v>0</v>
      </c>
      <c r="W89" s="28"/>
      <c r="X89" s="28"/>
      <c r="Y89" s="28"/>
      <c r="Z89" s="47" t="s">
        <v>1209</v>
      </c>
      <c r="AA89" s="47" t="s">
        <v>1178</v>
      </c>
      <c r="AB89" s="32">
        <v>30000</v>
      </c>
      <c r="AC89" s="32">
        <f>AB89*S89</f>
        <v>750000000</v>
      </c>
      <c r="AD89" s="32"/>
      <c r="AE89" s="32">
        <f>AD89*S89</f>
        <v>0</v>
      </c>
      <c r="AF89" s="32"/>
      <c r="AG89" s="32">
        <f>AF89*S89</f>
        <v>0</v>
      </c>
      <c r="AH89" s="32"/>
      <c r="AI89" s="32">
        <f>AH89*S89</f>
        <v>0</v>
      </c>
      <c r="AJ89" s="32"/>
      <c r="AK89" s="32">
        <f>AJ89*S89</f>
        <v>0</v>
      </c>
      <c r="AL89" s="28"/>
      <c r="AM89" s="28">
        <f>AL89*S89</f>
        <v>0</v>
      </c>
      <c r="AN89" s="32"/>
      <c r="AO89" s="32">
        <f>AN89*S89</f>
        <v>0</v>
      </c>
      <c r="AP89" s="32"/>
      <c r="AQ89" s="32">
        <f>AP89*S89</f>
        <v>0</v>
      </c>
      <c r="AR89" s="32"/>
      <c r="AS89" s="32">
        <f>AR89*S89</f>
        <v>0</v>
      </c>
      <c r="AT89" s="32"/>
      <c r="AU89" s="32">
        <f>AT89*S89</f>
        <v>0</v>
      </c>
      <c r="AV89" s="32"/>
      <c r="AW89" s="32">
        <f>AV89*S89</f>
        <v>0</v>
      </c>
      <c r="AX89" s="32"/>
      <c r="AY89" s="32">
        <f>AX89*S89</f>
        <v>0</v>
      </c>
      <c r="AZ89" s="32"/>
      <c r="BA89" s="32">
        <f>AZ89*S89</f>
        <v>0</v>
      </c>
      <c r="BB89" s="32"/>
      <c r="BC89" s="32">
        <f>BB89*S89</f>
        <v>0</v>
      </c>
      <c r="BD89" s="32"/>
      <c r="BE89" s="32">
        <f>BD89*S89</f>
        <v>0</v>
      </c>
      <c r="BF89" s="32"/>
      <c r="BG89" s="32">
        <f>BF89*S89</f>
        <v>0</v>
      </c>
      <c r="BH89" s="32"/>
      <c r="BI89" s="32">
        <f>BH89*S89</f>
        <v>0</v>
      </c>
      <c r="BJ89" s="32"/>
      <c r="BK89" s="32">
        <f>BJ89*S89</f>
        <v>0</v>
      </c>
      <c r="BL89" s="32"/>
      <c r="BM89" s="32">
        <f>BL89*S89</f>
        <v>0</v>
      </c>
      <c r="BN89" s="32"/>
      <c r="BO89" s="32">
        <f>BN89*S89</f>
        <v>0</v>
      </c>
      <c r="BP89" s="32"/>
      <c r="BQ89" s="32">
        <f>BP89*S89</f>
        <v>0</v>
      </c>
      <c r="BR89" s="32"/>
      <c r="BS89" s="32">
        <f>BR89*S89</f>
        <v>0</v>
      </c>
      <c r="BT89" s="32"/>
      <c r="BU89" s="32">
        <f>BT89*S89</f>
        <v>0</v>
      </c>
      <c r="BV89" s="32"/>
      <c r="BW89" s="32">
        <f>BV89*S89</f>
        <v>0</v>
      </c>
      <c r="BX89" s="32"/>
      <c r="BY89" s="32">
        <f>BX89*S89</f>
        <v>0</v>
      </c>
      <c r="BZ89" s="32"/>
      <c r="CA89" s="32"/>
      <c r="CB89" s="128" t="s">
        <v>1209</v>
      </c>
      <c r="CC89" s="128" t="s">
        <v>1178</v>
      </c>
      <c r="CD89" s="127"/>
    </row>
    <row r="90" spans="1:82" ht="74.25" customHeight="1">
      <c r="A90" s="6">
        <v>364</v>
      </c>
      <c r="B90" s="6">
        <v>100</v>
      </c>
      <c r="C90" s="7">
        <f>SUBTOTAL(102,$B$10:B90)</f>
        <v>63</v>
      </c>
      <c r="D90" s="11" t="s">
        <v>231</v>
      </c>
      <c r="E90" s="9" t="s">
        <v>36</v>
      </c>
      <c r="F90" s="9" t="s">
        <v>739</v>
      </c>
      <c r="G90" s="9" t="s">
        <v>361</v>
      </c>
      <c r="H90" s="9" t="s">
        <v>415</v>
      </c>
      <c r="I90" s="9" t="s">
        <v>346</v>
      </c>
      <c r="J90" s="9" t="s">
        <v>740</v>
      </c>
      <c r="K90" s="46">
        <v>24</v>
      </c>
      <c r="L90" s="9" t="s">
        <v>447</v>
      </c>
      <c r="M90" s="9" t="s">
        <v>741</v>
      </c>
      <c r="N90" s="9" t="s">
        <v>532</v>
      </c>
      <c r="O90" s="6" t="s">
        <v>242</v>
      </c>
      <c r="P90" s="10">
        <v>3</v>
      </c>
      <c r="Q90" s="10" t="s">
        <v>1434</v>
      </c>
      <c r="R90" s="28">
        <v>2000</v>
      </c>
      <c r="S90" s="47">
        <v>23000</v>
      </c>
      <c r="T90" s="28">
        <v>21945</v>
      </c>
      <c r="U90" s="28">
        <f>T90*R90</f>
        <v>43890000</v>
      </c>
      <c r="V90" s="139">
        <v>0</v>
      </c>
      <c r="W90" s="28"/>
      <c r="X90" s="28"/>
      <c r="Y90" s="28"/>
      <c r="Z90" s="47" t="s">
        <v>1230</v>
      </c>
      <c r="AA90" s="47" t="s">
        <v>1190</v>
      </c>
      <c r="AB90" s="32"/>
      <c r="AC90" s="32">
        <f>AB90*S90</f>
        <v>0</v>
      </c>
      <c r="AD90" s="32"/>
      <c r="AE90" s="32">
        <f>AD90*S90</f>
        <v>0</v>
      </c>
      <c r="AF90" s="32"/>
      <c r="AG90" s="32">
        <f>AF90*S90</f>
        <v>0</v>
      </c>
      <c r="AH90" s="32"/>
      <c r="AI90" s="32">
        <f>AH90*S90</f>
        <v>0</v>
      </c>
      <c r="AJ90" s="32"/>
      <c r="AK90" s="32">
        <f>AJ90*S90</f>
        <v>0</v>
      </c>
      <c r="AL90" s="28"/>
      <c r="AM90" s="28">
        <f>AL90*S90</f>
        <v>0</v>
      </c>
      <c r="AN90" s="32"/>
      <c r="AO90" s="32">
        <f>AN90*S90</f>
        <v>0</v>
      </c>
      <c r="AP90" s="32"/>
      <c r="AQ90" s="32">
        <f>AP90*S90</f>
        <v>0</v>
      </c>
      <c r="AR90" s="32"/>
      <c r="AS90" s="32">
        <f>AR90*S90</f>
        <v>0</v>
      </c>
      <c r="AT90" s="32"/>
      <c r="AU90" s="32">
        <f>AT90*S90</f>
        <v>0</v>
      </c>
      <c r="AV90" s="32"/>
      <c r="AW90" s="32">
        <f>AV90*S90</f>
        <v>0</v>
      </c>
      <c r="AX90" s="32"/>
      <c r="AY90" s="32">
        <f>AX90*S90</f>
        <v>0</v>
      </c>
      <c r="AZ90" s="32"/>
      <c r="BA90" s="32">
        <f>AZ90*S90</f>
        <v>0</v>
      </c>
      <c r="BB90" s="32">
        <v>1000</v>
      </c>
      <c r="BC90" s="32">
        <f>BB90*S90</f>
        <v>23000000</v>
      </c>
      <c r="BD90" s="32">
        <v>1000</v>
      </c>
      <c r="BE90" s="32">
        <f>BD90*S90</f>
        <v>23000000</v>
      </c>
      <c r="BF90" s="32"/>
      <c r="BG90" s="32">
        <f>BF90*S90</f>
        <v>0</v>
      </c>
      <c r="BH90" s="32"/>
      <c r="BI90" s="32">
        <f>BH90*S90</f>
        <v>0</v>
      </c>
      <c r="BJ90" s="32"/>
      <c r="BK90" s="32">
        <f>BJ90*S90</f>
        <v>0</v>
      </c>
      <c r="BL90" s="32"/>
      <c r="BM90" s="32">
        <f>BL90*S90</f>
        <v>0</v>
      </c>
      <c r="BN90" s="32"/>
      <c r="BO90" s="32">
        <f>BN90*S90</f>
        <v>0</v>
      </c>
      <c r="BP90" s="32"/>
      <c r="BQ90" s="32">
        <f>BP90*S90</f>
        <v>0</v>
      </c>
      <c r="BR90" s="32"/>
      <c r="BS90" s="32">
        <f>BR90*S90</f>
        <v>0</v>
      </c>
      <c r="BT90" s="32"/>
      <c r="BU90" s="32">
        <f>BT90*S90</f>
        <v>0</v>
      </c>
      <c r="BV90" s="32"/>
      <c r="BW90" s="32">
        <f>BV90*S90</f>
        <v>0</v>
      </c>
      <c r="BX90" s="32"/>
      <c r="BY90" s="32">
        <f>BX90*S90</f>
        <v>0</v>
      </c>
      <c r="BZ90" s="32"/>
      <c r="CA90" s="32"/>
      <c r="CB90" s="128" t="s">
        <v>1230</v>
      </c>
      <c r="CC90" s="128" t="s">
        <v>1190</v>
      </c>
      <c r="CD90" s="127"/>
    </row>
    <row r="91" spans="1:82" ht="74.25" customHeight="1">
      <c r="A91" s="6">
        <v>370</v>
      </c>
      <c r="B91" s="6">
        <v>102</v>
      </c>
      <c r="C91" s="7">
        <f>SUBTOTAL(102,$B$10:B91)</f>
        <v>64</v>
      </c>
      <c r="D91" s="11">
        <v>235</v>
      </c>
      <c r="E91" s="9" t="s">
        <v>37</v>
      </c>
      <c r="F91" s="9" t="s">
        <v>742</v>
      </c>
      <c r="G91" s="9" t="s">
        <v>362</v>
      </c>
      <c r="H91" s="9" t="s">
        <v>245</v>
      </c>
      <c r="I91" s="9" t="s">
        <v>546</v>
      </c>
      <c r="J91" s="9" t="s">
        <v>547</v>
      </c>
      <c r="K91" s="46">
        <v>36</v>
      </c>
      <c r="L91" s="9" t="s">
        <v>743</v>
      </c>
      <c r="M91" s="9" t="s">
        <v>744</v>
      </c>
      <c r="N91" s="9" t="s">
        <v>528</v>
      </c>
      <c r="O91" s="6" t="s">
        <v>3</v>
      </c>
      <c r="P91" s="10">
        <v>1</v>
      </c>
      <c r="Q91" s="10" t="s">
        <v>1434</v>
      </c>
      <c r="R91" s="28">
        <v>45000</v>
      </c>
      <c r="S91" s="47">
        <v>3200</v>
      </c>
      <c r="T91" s="28">
        <v>3200</v>
      </c>
      <c r="U91" s="28">
        <f>T91*R91</f>
        <v>144000000</v>
      </c>
      <c r="V91" s="139">
        <v>0</v>
      </c>
      <c r="W91" s="28"/>
      <c r="X91" s="28"/>
      <c r="Y91" s="28"/>
      <c r="Z91" s="47" t="s">
        <v>1220</v>
      </c>
      <c r="AA91" s="47" t="s">
        <v>481</v>
      </c>
      <c r="AB91" s="32">
        <v>30000</v>
      </c>
      <c r="AC91" s="32">
        <f>AB91*S91</f>
        <v>96000000</v>
      </c>
      <c r="AD91" s="32"/>
      <c r="AE91" s="32">
        <f>AD91*S91</f>
        <v>0</v>
      </c>
      <c r="AF91" s="32"/>
      <c r="AG91" s="32">
        <f>AF91*S91</f>
        <v>0</v>
      </c>
      <c r="AH91" s="32"/>
      <c r="AI91" s="32">
        <f>AH91*S91</f>
        <v>0</v>
      </c>
      <c r="AJ91" s="32"/>
      <c r="AK91" s="32">
        <f>AJ91*S91</f>
        <v>0</v>
      </c>
      <c r="AL91" s="28"/>
      <c r="AM91" s="28">
        <f>AL91*S91</f>
        <v>0</v>
      </c>
      <c r="AN91" s="32"/>
      <c r="AO91" s="32">
        <f>AN91*S91</f>
        <v>0</v>
      </c>
      <c r="AP91" s="32">
        <v>10000</v>
      </c>
      <c r="AQ91" s="32">
        <f>AP91*S91</f>
        <v>32000000</v>
      </c>
      <c r="AR91" s="32"/>
      <c r="AS91" s="32">
        <f>AR91*S91</f>
        <v>0</v>
      </c>
      <c r="AT91" s="32"/>
      <c r="AU91" s="32">
        <f>AT91*S91</f>
        <v>0</v>
      </c>
      <c r="AV91" s="32"/>
      <c r="AW91" s="32">
        <f>AV91*S91</f>
        <v>0</v>
      </c>
      <c r="AX91" s="32"/>
      <c r="AY91" s="32">
        <f>AX91*S91</f>
        <v>0</v>
      </c>
      <c r="AZ91" s="32"/>
      <c r="BA91" s="32">
        <f>AZ91*S91</f>
        <v>0</v>
      </c>
      <c r="BB91" s="32"/>
      <c r="BC91" s="32">
        <f>BB91*S91</f>
        <v>0</v>
      </c>
      <c r="BD91" s="32"/>
      <c r="BE91" s="32">
        <f>BD91*S91</f>
        <v>0</v>
      </c>
      <c r="BF91" s="32"/>
      <c r="BG91" s="32">
        <f>BF91*S91</f>
        <v>0</v>
      </c>
      <c r="BH91" s="32"/>
      <c r="BI91" s="32">
        <f>BH91*S91</f>
        <v>0</v>
      </c>
      <c r="BJ91" s="32"/>
      <c r="BK91" s="32">
        <f>BJ91*S91</f>
        <v>0</v>
      </c>
      <c r="BL91" s="32"/>
      <c r="BM91" s="32">
        <f>BL91*S91</f>
        <v>0</v>
      </c>
      <c r="BN91" s="32"/>
      <c r="BO91" s="32">
        <f>BN91*S91</f>
        <v>0</v>
      </c>
      <c r="BP91" s="32"/>
      <c r="BQ91" s="32">
        <f>BP91*S91</f>
        <v>0</v>
      </c>
      <c r="BR91" s="32">
        <v>4000</v>
      </c>
      <c r="BS91" s="32">
        <f>BR91*S91</f>
        <v>12800000</v>
      </c>
      <c r="BT91" s="32"/>
      <c r="BU91" s="32">
        <f>BT91*S91</f>
        <v>0</v>
      </c>
      <c r="BV91" s="32">
        <v>1000</v>
      </c>
      <c r="BW91" s="32">
        <f>BV91*S91</f>
        <v>3200000</v>
      </c>
      <c r="BX91" s="32"/>
      <c r="BY91" s="32">
        <f>BX91*S91</f>
        <v>0</v>
      </c>
      <c r="BZ91" s="32"/>
      <c r="CA91" s="32"/>
      <c r="CB91" s="128" t="s">
        <v>1220</v>
      </c>
      <c r="CC91" s="128" t="s">
        <v>481</v>
      </c>
      <c r="CD91" s="127"/>
    </row>
    <row r="92" spans="1:82" s="60" customFormat="1" ht="44.25" customHeight="1">
      <c r="A92" s="17"/>
      <c r="B92" s="17"/>
      <c r="C92" s="61"/>
      <c r="D92" s="15"/>
      <c r="E92" s="15" t="s">
        <v>217</v>
      </c>
      <c r="F92" s="22"/>
      <c r="G92" s="22"/>
      <c r="H92" s="22"/>
      <c r="I92" s="22"/>
      <c r="J92" s="22"/>
      <c r="K92" s="62"/>
      <c r="L92" s="22"/>
      <c r="M92" s="22"/>
      <c r="N92" s="22"/>
      <c r="O92" s="17"/>
      <c r="P92" s="20"/>
      <c r="Q92" s="10"/>
      <c r="R92" s="39"/>
      <c r="S92" s="49"/>
      <c r="T92" s="39"/>
      <c r="U92" s="39"/>
      <c r="V92" s="139">
        <v>0</v>
      </c>
      <c r="W92" s="39"/>
      <c r="X92" s="39"/>
      <c r="Y92" s="39"/>
      <c r="Z92" s="39"/>
      <c r="AA92" s="39"/>
      <c r="AB92" s="33"/>
      <c r="AC92" s="32">
        <f>AB92*S92</f>
        <v>0</v>
      </c>
      <c r="AD92" s="33"/>
      <c r="AE92" s="32">
        <f>AD92*S92</f>
        <v>0</v>
      </c>
      <c r="AF92" s="33"/>
      <c r="AG92" s="32">
        <f>AF92*S92</f>
        <v>0</v>
      </c>
      <c r="AH92" s="33"/>
      <c r="AI92" s="32">
        <f>AH92*S92</f>
        <v>0</v>
      </c>
      <c r="AJ92" s="33"/>
      <c r="AK92" s="32">
        <f>AJ92*S92</f>
        <v>0</v>
      </c>
      <c r="AL92" s="39"/>
      <c r="AM92" s="28">
        <f>AL92*S92</f>
        <v>0</v>
      </c>
      <c r="AN92" s="33"/>
      <c r="AO92" s="32">
        <f>AN92*S92</f>
        <v>0</v>
      </c>
      <c r="AP92" s="33"/>
      <c r="AQ92" s="32">
        <f>AP92*S92</f>
        <v>0</v>
      </c>
      <c r="AR92" s="33"/>
      <c r="AS92" s="32">
        <f>AR92*S92</f>
        <v>0</v>
      </c>
      <c r="AT92" s="33"/>
      <c r="AU92" s="32">
        <f>AT92*S92</f>
        <v>0</v>
      </c>
      <c r="AV92" s="33"/>
      <c r="AW92" s="32">
        <f>AV92*S92</f>
        <v>0</v>
      </c>
      <c r="AX92" s="33"/>
      <c r="AY92" s="32">
        <f>AX92*S92</f>
        <v>0</v>
      </c>
      <c r="AZ92" s="33"/>
      <c r="BA92" s="32">
        <f>AZ92*S92</f>
        <v>0</v>
      </c>
      <c r="BB92" s="33"/>
      <c r="BC92" s="32">
        <f>BB92*S92</f>
        <v>0</v>
      </c>
      <c r="BD92" s="33"/>
      <c r="BE92" s="32">
        <f>BD92*S92</f>
        <v>0</v>
      </c>
      <c r="BF92" s="33"/>
      <c r="BG92" s="32">
        <f>BF92*S92</f>
        <v>0</v>
      </c>
      <c r="BH92" s="33"/>
      <c r="BI92" s="32">
        <f>BH92*S92</f>
        <v>0</v>
      </c>
      <c r="BJ92" s="33"/>
      <c r="BK92" s="32">
        <f>BJ92*S92</f>
        <v>0</v>
      </c>
      <c r="BL92" s="33"/>
      <c r="BM92" s="32">
        <f>BL92*S92</f>
        <v>0</v>
      </c>
      <c r="BN92" s="33"/>
      <c r="BO92" s="32">
        <f>BN92*S92</f>
        <v>0</v>
      </c>
      <c r="BP92" s="33"/>
      <c r="BQ92" s="32">
        <f>BP92*S92</f>
        <v>0</v>
      </c>
      <c r="BR92" s="33"/>
      <c r="BS92" s="32">
        <f>BR92*S92</f>
        <v>0</v>
      </c>
      <c r="BT92" s="33"/>
      <c r="BU92" s="32">
        <f>BT92*S92</f>
        <v>0</v>
      </c>
      <c r="BV92" s="33"/>
      <c r="BW92" s="32">
        <f>BV92*S92</f>
        <v>0</v>
      </c>
      <c r="BX92" s="33"/>
      <c r="BY92" s="32">
        <f>BX92*S92</f>
        <v>0</v>
      </c>
      <c r="BZ92" s="33"/>
      <c r="CA92" s="33"/>
      <c r="CB92" s="129"/>
      <c r="CC92" s="129"/>
      <c r="CD92" s="127"/>
    </row>
    <row r="93" spans="1:82" ht="74.25" customHeight="1">
      <c r="A93" s="6">
        <v>375</v>
      </c>
      <c r="B93" s="6">
        <v>103</v>
      </c>
      <c r="C93" s="7">
        <f>SUBTOTAL(102,$B$10:B93)</f>
        <v>65</v>
      </c>
      <c r="D93" s="11">
        <v>242</v>
      </c>
      <c r="E93" s="9" t="s">
        <v>38</v>
      </c>
      <c r="F93" s="9" t="s">
        <v>745</v>
      </c>
      <c r="G93" s="9" t="s">
        <v>362</v>
      </c>
      <c r="H93" s="9" t="s">
        <v>291</v>
      </c>
      <c r="I93" s="9"/>
      <c r="J93" s="9" t="s">
        <v>746</v>
      </c>
      <c r="K93" s="46">
        <v>36</v>
      </c>
      <c r="L93" s="9" t="s">
        <v>747</v>
      </c>
      <c r="M93" s="9" t="s">
        <v>748</v>
      </c>
      <c r="N93" s="9" t="s">
        <v>749</v>
      </c>
      <c r="O93" s="6" t="s">
        <v>8</v>
      </c>
      <c r="P93" s="10">
        <v>3</v>
      </c>
      <c r="Q93" s="10" t="s">
        <v>1434</v>
      </c>
      <c r="R93" s="28">
        <v>201000</v>
      </c>
      <c r="S93" s="47">
        <v>3500</v>
      </c>
      <c r="T93" s="28">
        <v>1900</v>
      </c>
      <c r="U93" s="28">
        <f>T93*R93</f>
        <v>381900000</v>
      </c>
      <c r="V93" s="139">
        <v>0</v>
      </c>
      <c r="W93" s="28"/>
      <c r="X93" s="28"/>
      <c r="Y93" s="28"/>
      <c r="Z93" s="47" t="s">
        <v>1209</v>
      </c>
      <c r="AA93" s="47" t="s">
        <v>1178</v>
      </c>
      <c r="AB93" s="32"/>
      <c r="AC93" s="32">
        <f>AB93*S93</f>
        <v>0</v>
      </c>
      <c r="AD93" s="32"/>
      <c r="AE93" s="32">
        <f>AD93*S93</f>
        <v>0</v>
      </c>
      <c r="AF93" s="32">
        <v>1000</v>
      </c>
      <c r="AG93" s="32">
        <f>AF93*S93</f>
        <v>3500000</v>
      </c>
      <c r="AH93" s="32"/>
      <c r="AI93" s="32">
        <f>AH93*S93</f>
        <v>0</v>
      </c>
      <c r="AJ93" s="32"/>
      <c r="AK93" s="32">
        <f>AJ93*S93</f>
        <v>0</v>
      </c>
      <c r="AL93" s="28"/>
      <c r="AM93" s="28">
        <f>AL93*S93</f>
        <v>0</v>
      </c>
      <c r="AN93" s="32"/>
      <c r="AO93" s="32">
        <f>AN93*S93</f>
        <v>0</v>
      </c>
      <c r="AP93" s="32"/>
      <c r="AQ93" s="32">
        <f>AP93*S93</f>
        <v>0</v>
      </c>
      <c r="AR93" s="32"/>
      <c r="AS93" s="32">
        <f>AR93*S93</f>
        <v>0</v>
      </c>
      <c r="AT93" s="32">
        <v>100000</v>
      </c>
      <c r="AU93" s="32">
        <f>AT93*S93</f>
        <v>350000000</v>
      </c>
      <c r="AV93" s="32"/>
      <c r="AW93" s="32">
        <f>AV93*S93</f>
        <v>0</v>
      </c>
      <c r="AX93" s="32"/>
      <c r="AY93" s="32">
        <f>AX93*S93</f>
        <v>0</v>
      </c>
      <c r="AZ93" s="32"/>
      <c r="BA93" s="32">
        <f>AZ93*S93</f>
        <v>0</v>
      </c>
      <c r="BB93" s="32"/>
      <c r="BC93" s="32">
        <f>BB93*S93</f>
        <v>0</v>
      </c>
      <c r="BD93" s="32"/>
      <c r="BE93" s="32">
        <f>BD93*S93</f>
        <v>0</v>
      </c>
      <c r="BF93" s="32"/>
      <c r="BG93" s="32">
        <f>BF93*S93</f>
        <v>0</v>
      </c>
      <c r="BH93" s="32"/>
      <c r="BI93" s="32">
        <f>BH93*S93</f>
        <v>0</v>
      </c>
      <c r="BJ93" s="32"/>
      <c r="BK93" s="32">
        <f>BJ93*S93</f>
        <v>0</v>
      </c>
      <c r="BL93" s="32"/>
      <c r="BM93" s="32">
        <f>BL93*S93</f>
        <v>0</v>
      </c>
      <c r="BN93" s="32">
        <v>100000</v>
      </c>
      <c r="BO93" s="32">
        <f>BN93*S93</f>
        <v>350000000</v>
      </c>
      <c r="BP93" s="32"/>
      <c r="BQ93" s="32">
        <f>BP93*S93</f>
        <v>0</v>
      </c>
      <c r="BR93" s="32"/>
      <c r="BS93" s="32">
        <f>BR93*S93</f>
        <v>0</v>
      </c>
      <c r="BT93" s="32"/>
      <c r="BU93" s="32">
        <f>BT93*S93</f>
        <v>0</v>
      </c>
      <c r="BV93" s="32"/>
      <c r="BW93" s="32">
        <f>BV93*S93</f>
        <v>0</v>
      </c>
      <c r="BX93" s="32"/>
      <c r="BY93" s="32">
        <f>BX93*S93</f>
        <v>0</v>
      </c>
      <c r="BZ93" s="32"/>
      <c r="CA93" s="32"/>
      <c r="CB93" s="128" t="s">
        <v>1209</v>
      </c>
      <c r="CC93" s="128" t="s">
        <v>1178</v>
      </c>
      <c r="CD93" s="127"/>
    </row>
    <row r="94" spans="1:82" s="60" customFormat="1" ht="44.25" customHeight="1">
      <c r="A94" s="17"/>
      <c r="B94" s="17"/>
      <c r="C94" s="61"/>
      <c r="D94" s="15"/>
      <c r="E94" s="15" t="s">
        <v>218</v>
      </c>
      <c r="F94" s="22"/>
      <c r="G94" s="22"/>
      <c r="H94" s="22"/>
      <c r="I94" s="22"/>
      <c r="J94" s="22"/>
      <c r="K94" s="62"/>
      <c r="L94" s="22"/>
      <c r="M94" s="22"/>
      <c r="N94" s="22"/>
      <c r="O94" s="17"/>
      <c r="P94" s="20"/>
      <c r="Q94" s="10"/>
      <c r="R94" s="39"/>
      <c r="S94" s="49"/>
      <c r="T94" s="39"/>
      <c r="U94" s="39"/>
      <c r="V94" s="139">
        <v>0</v>
      </c>
      <c r="W94" s="39"/>
      <c r="X94" s="39"/>
      <c r="Y94" s="39"/>
      <c r="Z94" s="39"/>
      <c r="AA94" s="39"/>
      <c r="AB94" s="33"/>
      <c r="AC94" s="32">
        <f>AB94*S94</f>
        <v>0</v>
      </c>
      <c r="AD94" s="33"/>
      <c r="AE94" s="32">
        <f>AD94*S94</f>
        <v>0</v>
      </c>
      <c r="AF94" s="33"/>
      <c r="AG94" s="32">
        <f>AF94*S94</f>
        <v>0</v>
      </c>
      <c r="AH94" s="33"/>
      <c r="AI94" s="32">
        <f>AH94*S94</f>
        <v>0</v>
      </c>
      <c r="AJ94" s="33"/>
      <c r="AK94" s="32">
        <f>AJ94*S94</f>
        <v>0</v>
      </c>
      <c r="AL94" s="39"/>
      <c r="AM94" s="28">
        <f>AL94*S94</f>
        <v>0</v>
      </c>
      <c r="AN94" s="33"/>
      <c r="AO94" s="32">
        <f>AN94*S94</f>
        <v>0</v>
      </c>
      <c r="AP94" s="33"/>
      <c r="AQ94" s="32">
        <f>AP94*S94</f>
        <v>0</v>
      </c>
      <c r="AR94" s="33"/>
      <c r="AS94" s="32">
        <f>AR94*S94</f>
        <v>0</v>
      </c>
      <c r="AT94" s="33"/>
      <c r="AU94" s="32">
        <f>AT94*S94</f>
        <v>0</v>
      </c>
      <c r="AV94" s="33"/>
      <c r="AW94" s="32">
        <f>AV94*S94</f>
        <v>0</v>
      </c>
      <c r="AX94" s="33"/>
      <c r="AY94" s="32">
        <f>AX94*S94</f>
        <v>0</v>
      </c>
      <c r="AZ94" s="33"/>
      <c r="BA94" s="32">
        <f>AZ94*S94</f>
        <v>0</v>
      </c>
      <c r="BB94" s="33"/>
      <c r="BC94" s="32">
        <f>BB94*S94</f>
        <v>0</v>
      </c>
      <c r="BD94" s="33"/>
      <c r="BE94" s="32">
        <f>BD94*S94</f>
        <v>0</v>
      </c>
      <c r="BF94" s="33"/>
      <c r="BG94" s="32">
        <f>BF94*S94</f>
        <v>0</v>
      </c>
      <c r="BH94" s="33"/>
      <c r="BI94" s="32">
        <f>BH94*S94</f>
        <v>0</v>
      </c>
      <c r="BJ94" s="33"/>
      <c r="BK94" s="32">
        <f>BJ94*S94</f>
        <v>0</v>
      </c>
      <c r="BL94" s="33"/>
      <c r="BM94" s="32">
        <f>BL94*S94</f>
        <v>0</v>
      </c>
      <c r="BN94" s="33"/>
      <c r="BO94" s="32">
        <f>BN94*S94</f>
        <v>0</v>
      </c>
      <c r="BP94" s="33"/>
      <c r="BQ94" s="32">
        <f>BP94*S94</f>
        <v>0</v>
      </c>
      <c r="BR94" s="33"/>
      <c r="BS94" s="32">
        <f>BR94*S94</f>
        <v>0</v>
      </c>
      <c r="BT94" s="33"/>
      <c r="BU94" s="32">
        <f>BT94*S94</f>
        <v>0</v>
      </c>
      <c r="BV94" s="33"/>
      <c r="BW94" s="32">
        <f>BV94*S94</f>
        <v>0</v>
      </c>
      <c r="BX94" s="33"/>
      <c r="BY94" s="32">
        <f>BX94*S94</f>
        <v>0</v>
      </c>
      <c r="BZ94" s="33"/>
      <c r="CA94" s="33"/>
      <c r="CB94" s="129"/>
      <c r="CC94" s="129"/>
      <c r="CD94" s="127"/>
    </row>
    <row r="95" spans="1:82" s="60" customFormat="1" ht="44.25" customHeight="1">
      <c r="A95" s="17"/>
      <c r="B95" s="17"/>
      <c r="C95" s="61"/>
      <c r="D95" s="15"/>
      <c r="E95" s="15" t="s">
        <v>219</v>
      </c>
      <c r="F95" s="22"/>
      <c r="G95" s="22"/>
      <c r="H95" s="22"/>
      <c r="I95" s="22"/>
      <c r="J95" s="22"/>
      <c r="K95" s="62"/>
      <c r="L95" s="22"/>
      <c r="M95" s="22"/>
      <c r="N95" s="22"/>
      <c r="O95" s="17"/>
      <c r="P95" s="20"/>
      <c r="Q95" s="10"/>
      <c r="R95" s="39"/>
      <c r="S95" s="49"/>
      <c r="T95" s="39"/>
      <c r="U95" s="39"/>
      <c r="V95" s="139">
        <v>0</v>
      </c>
      <c r="W95" s="39"/>
      <c r="X95" s="39"/>
      <c r="Y95" s="39"/>
      <c r="Z95" s="39"/>
      <c r="AA95" s="39"/>
      <c r="AB95" s="33"/>
      <c r="AC95" s="32">
        <f>AB95*S95</f>
        <v>0</v>
      </c>
      <c r="AD95" s="33"/>
      <c r="AE95" s="32">
        <f>AD95*S95</f>
        <v>0</v>
      </c>
      <c r="AF95" s="33"/>
      <c r="AG95" s="32">
        <f>AF95*S95</f>
        <v>0</v>
      </c>
      <c r="AH95" s="33"/>
      <c r="AI95" s="32">
        <f>AH95*S95</f>
        <v>0</v>
      </c>
      <c r="AJ95" s="33"/>
      <c r="AK95" s="32">
        <f>AJ95*S95</f>
        <v>0</v>
      </c>
      <c r="AL95" s="39"/>
      <c r="AM95" s="28">
        <f>AL95*S95</f>
        <v>0</v>
      </c>
      <c r="AN95" s="33"/>
      <c r="AO95" s="32">
        <f>AN95*S95</f>
        <v>0</v>
      </c>
      <c r="AP95" s="33"/>
      <c r="AQ95" s="32">
        <f>AP95*S95</f>
        <v>0</v>
      </c>
      <c r="AR95" s="33"/>
      <c r="AS95" s="32">
        <f>AR95*S95</f>
        <v>0</v>
      </c>
      <c r="AT95" s="33"/>
      <c r="AU95" s="32">
        <f>AT95*S95</f>
        <v>0</v>
      </c>
      <c r="AV95" s="33"/>
      <c r="AW95" s="32">
        <f>AV95*S95</f>
        <v>0</v>
      </c>
      <c r="AX95" s="33"/>
      <c r="AY95" s="32">
        <f>AX95*S95</f>
        <v>0</v>
      </c>
      <c r="AZ95" s="33"/>
      <c r="BA95" s="32">
        <f>AZ95*S95</f>
        <v>0</v>
      </c>
      <c r="BB95" s="33"/>
      <c r="BC95" s="32">
        <f>BB95*S95</f>
        <v>0</v>
      </c>
      <c r="BD95" s="33"/>
      <c r="BE95" s="32">
        <f>BD95*S95</f>
        <v>0</v>
      </c>
      <c r="BF95" s="33"/>
      <c r="BG95" s="32">
        <f>BF95*S95</f>
        <v>0</v>
      </c>
      <c r="BH95" s="33"/>
      <c r="BI95" s="32">
        <f>BH95*S95</f>
        <v>0</v>
      </c>
      <c r="BJ95" s="33"/>
      <c r="BK95" s="32">
        <f>BJ95*S95</f>
        <v>0</v>
      </c>
      <c r="BL95" s="33"/>
      <c r="BM95" s="32">
        <f>BL95*S95</f>
        <v>0</v>
      </c>
      <c r="BN95" s="33"/>
      <c r="BO95" s="32">
        <f>BN95*S95</f>
        <v>0</v>
      </c>
      <c r="BP95" s="33"/>
      <c r="BQ95" s="32">
        <f>BP95*S95</f>
        <v>0</v>
      </c>
      <c r="BR95" s="33"/>
      <c r="BS95" s="32">
        <f>BR95*S95</f>
        <v>0</v>
      </c>
      <c r="BT95" s="33"/>
      <c r="BU95" s="32">
        <f>BT95*S95</f>
        <v>0</v>
      </c>
      <c r="BV95" s="33"/>
      <c r="BW95" s="32">
        <f>BV95*S95</f>
        <v>0</v>
      </c>
      <c r="BX95" s="33"/>
      <c r="BY95" s="32">
        <f>BX95*S95</f>
        <v>0</v>
      </c>
      <c r="BZ95" s="33"/>
      <c r="CA95" s="33"/>
      <c r="CB95" s="129"/>
      <c r="CC95" s="129"/>
      <c r="CD95" s="127"/>
    </row>
    <row r="96" spans="1:82" ht="82.5" customHeight="1">
      <c r="A96" s="6">
        <v>385</v>
      </c>
      <c r="B96" s="6">
        <v>105</v>
      </c>
      <c r="C96" s="7">
        <f>SUBTOTAL(102,$B$10:B96)</f>
        <v>66</v>
      </c>
      <c r="D96" s="8">
        <v>251</v>
      </c>
      <c r="E96" s="9" t="s">
        <v>404</v>
      </c>
      <c r="F96" s="9" t="s">
        <v>750</v>
      </c>
      <c r="G96" s="9" t="s">
        <v>355</v>
      </c>
      <c r="H96" s="9" t="s">
        <v>266</v>
      </c>
      <c r="I96" s="9"/>
      <c r="J96" s="9" t="s">
        <v>751</v>
      </c>
      <c r="K96" s="46">
        <v>36</v>
      </c>
      <c r="L96" s="9" t="s">
        <v>752</v>
      </c>
      <c r="M96" s="9" t="s">
        <v>753</v>
      </c>
      <c r="N96" s="9" t="s">
        <v>532</v>
      </c>
      <c r="O96" s="6" t="s">
        <v>242</v>
      </c>
      <c r="P96" s="10">
        <v>3</v>
      </c>
      <c r="Q96" s="10" t="s">
        <v>1434</v>
      </c>
      <c r="R96" s="28">
        <v>20500</v>
      </c>
      <c r="S96" s="47">
        <v>63000</v>
      </c>
      <c r="T96" s="28">
        <v>63000</v>
      </c>
      <c r="U96" s="28">
        <f>T96*R96</f>
        <v>1291500000</v>
      </c>
      <c r="V96" s="139">
        <v>0</v>
      </c>
      <c r="W96" s="28"/>
      <c r="X96" s="28"/>
      <c r="Y96" s="28"/>
      <c r="Z96" s="47" t="s">
        <v>1209</v>
      </c>
      <c r="AA96" s="47" t="s">
        <v>1178</v>
      </c>
      <c r="AB96" s="32"/>
      <c r="AC96" s="32">
        <f>AB96*S96</f>
        <v>0</v>
      </c>
      <c r="AD96" s="32"/>
      <c r="AE96" s="32">
        <f>AD96*S96</f>
        <v>0</v>
      </c>
      <c r="AF96" s="32">
        <v>500</v>
      </c>
      <c r="AG96" s="32">
        <f>AF96*S96</f>
        <v>31500000</v>
      </c>
      <c r="AH96" s="32"/>
      <c r="AI96" s="32">
        <f>AH96*S96</f>
        <v>0</v>
      </c>
      <c r="AJ96" s="32"/>
      <c r="AK96" s="32">
        <f>AJ96*S96</f>
        <v>0</v>
      </c>
      <c r="AL96" s="28"/>
      <c r="AM96" s="28">
        <f>AL96*S96</f>
        <v>0</v>
      </c>
      <c r="AN96" s="32"/>
      <c r="AO96" s="32">
        <f>AN96*S96</f>
        <v>0</v>
      </c>
      <c r="AP96" s="32"/>
      <c r="AQ96" s="32">
        <f>AP96*S96</f>
        <v>0</v>
      </c>
      <c r="AR96" s="32"/>
      <c r="AS96" s="32">
        <f>AR96*S96</f>
        <v>0</v>
      </c>
      <c r="AT96" s="32"/>
      <c r="AU96" s="32">
        <f>AT96*S96</f>
        <v>0</v>
      </c>
      <c r="AV96" s="32"/>
      <c r="AW96" s="32">
        <f>AV96*S96</f>
        <v>0</v>
      </c>
      <c r="AX96" s="32"/>
      <c r="AY96" s="32">
        <f>AX96*S96</f>
        <v>0</v>
      </c>
      <c r="AZ96" s="32"/>
      <c r="BA96" s="32">
        <f>AZ96*S96</f>
        <v>0</v>
      </c>
      <c r="BB96" s="32"/>
      <c r="BC96" s="32">
        <f>BB96*S96</f>
        <v>0</v>
      </c>
      <c r="BD96" s="32"/>
      <c r="BE96" s="32">
        <f>BD96*S96</f>
        <v>0</v>
      </c>
      <c r="BF96" s="32"/>
      <c r="BG96" s="32">
        <f>BF96*S96</f>
        <v>0</v>
      </c>
      <c r="BH96" s="32"/>
      <c r="BI96" s="32">
        <f>BH96*S96</f>
        <v>0</v>
      </c>
      <c r="BJ96" s="32"/>
      <c r="BK96" s="32">
        <f>BJ96*S96</f>
        <v>0</v>
      </c>
      <c r="BL96" s="32"/>
      <c r="BM96" s="32">
        <f>BL96*S96</f>
        <v>0</v>
      </c>
      <c r="BN96" s="32"/>
      <c r="BO96" s="32">
        <f>BN96*S96</f>
        <v>0</v>
      </c>
      <c r="BP96" s="32">
        <v>20000</v>
      </c>
      <c r="BQ96" s="32">
        <f>BP96*S96</f>
        <v>1260000000</v>
      </c>
      <c r="BR96" s="32"/>
      <c r="BS96" s="32">
        <f>BR96*S96</f>
        <v>0</v>
      </c>
      <c r="BT96" s="32"/>
      <c r="BU96" s="32">
        <f>BT96*S96</f>
        <v>0</v>
      </c>
      <c r="BV96" s="32"/>
      <c r="BW96" s="32">
        <f>BV96*S96</f>
        <v>0</v>
      </c>
      <c r="BX96" s="32"/>
      <c r="BY96" s="32">
        <f>BX96*S96</f>
        <v>0</v>
      </c>
      <c r="BZ96" s="32"/>
      <c r="CA96" s="32"/>
      <c r="CB96" s="128" t="s">
        <v>1209</v>
      </c>
      <c r="CC96" s="128" t="s">
        <v>1178</v>
      </c>
      <c r="CD96" s="127"/>
    </row>
    <row r="97" spans="1:82" ht="120.75" customHeight="1">
      <c r="A97" s="6">
        <v>386</v>
      </c>
      <c r="B97" s="6">
        <v>106</v>
      </c>
      <c r="C97" s="7">
        <f>SUBTOTAL(102,$B$10:B97)</f>
        <v>67</v>
      </c>
      <c r="D97" s="11">
        <v>257</v>
      </c>
      <c r="E97" s="9" t="s">
        <v>39</v>
      </c>
      <c r="F97" s="9" t="s">
        <v>754</v>
      </c>
      <c r="G97" s="9" t="s">
        <v>355</v>
      </c>
      <c r="H97" s="9" t="s">
        <v>245</v>
      </c>
      <c r="I97" s="9" t="s">
        <v>755</v>
      </c>
      <c r="J97" s="9" t="s">
        <v>756</v>
      </c>
      <c r="K97" s="46">
        <v>36</v>
      </c>
      <c r="L97" s="9" t="s">
        <v>448</v>
      </c>
      <c r="M97" s="9" t="s">
        <v>757</v>
      </c>
      <c r="N97" s="9" t="s">
        <v>594</v>
      </c>
      <c r="O97" s="6" t="s">
        <v>242</v>
      </c>
      <c r="P97" s="10">
        <v>2</v>
      </c>
      <c r="Q97" s="10" t="s">
        <v>1434</v>
      </c>
      <c r="R97" s="28">
        <v>3000</v>
      </c>
      <c r="S97" s="47">
        <v>339293</v>
      </c>
      <c r="T97" s="28">
        <v>220000</v>
      </c>
      <c r="U97" s="28">
        <f>T97*R97</f>
        <v>660000000</v>
      </c>
      <c r="V97" s="139">
        <v>0</v>
      </c>
      <c r="W97" s="28"/>
      <c r="X97" s="28"/>
      <c r="Y97" s="28"/>
      <c r="Z97" s="47" t="s">
        <v>1231</v>
      </c>
      <c r="AA97" s="47" t="s">
        <v>498</v>
      </c>
      <c r="AB97" s="32">
        <v>3000</v>
      </c>
      <c r="AC97" s="32">
        <f>AB97*S97</f>
        <v>1017879000</v>
      </c>
      <c r="AD97" s="32"/>
      <c r="AE97" s="32">
        <f>AD97*S97</f>
        <v>0</v>
      </c>
      <c r="AF97" s="32"/>
      <c r="AG97" s="32">
        <f>AF97*S97</f>
        <v>0</v>
      </c>
      <c r="AH97" s="32"/>
      <c r="AI97" s="32">
        <f>AH97*S97</f>
        <v>0</v>
      </c>
      <c r="AJ97" s="32"/>
      <c r="AK97" s="32">
        <f>AJ97*S97</f>
        <v>0</v>
      </c>
      <c r="AL97" s="28"/>
      <c r="AM97" s="28">
        <f>AL97*S97</f>
        <v>0</v>
      </c>
      <c r="AN97" s="32"/>
      <c r="AO97" s="32">
        <f>AN97*S97</f>
        <v>0</v>
      </c>
      <c r="AP97" s="32"/>
      <c r="AQ97" s="32">
        <f>AP97*S97</f>
        <v>0</v>
      </c>
      <c r="AR97" s="32"/>
      <c r="AS97" s="32">
        <f>AR97*S97</f>
        <v>0</v>
      </c>
      <c r="AT97" s="32"/>
      <c r="AU97" s="32">
        <f>AT97*S97</f>
        <v>0</v>
      </c>
      <c r="AV97" s="32"/>
      <c r="AW97" s="32">
        <f>AV97*S97</f>
        <v>0</v>
      </c>
      <c r="AX97" s="32"/>
      <c r="AY97" s="32">
        <f>AX97*S97</f>
        <v>0</v>
      </c>
      <c r="AZ97" s="32"/>
      <c r="BA97" s="32">
        <f>AZ97*S97</f>
        <v>0</v>
      </c>
      <c r="BB97" s="32"/>
      <c r="BC97" s="32">
        <f>BB97*S97</f>
        <v>0</v>
      </c>
      <c r="BD97" s="32"/>
      <c r="BE97" s="32">
        <f>BD97*S97</f>
        <v>0</v>
      </c>
      <c r="BF97" s="32"/>
      <c r="BG97" s="32">
        <f>BF97*S97</f>
        <v>0</v>
      </c>
      <c r="BH97" s="32"/>
      <c r="BI97" s="32">
        <f>BH97*S97</f>
        <v>0</v>
      </c>
      <c r="BJ97" s="32"/>
      <c r="BK97" s="32">
        <f>BJ97*S97</f>
        <v>0</v>
      </c>
      <c r="BL97" s="32"/>
      <c r="BM97" s="32">
        <f>BL97*S97</f>
        <v>0</v>
      </c>
      <c r="BN97" s="32"/>
      <c r="BO97" s="32">
        <f>BN97*S97</f>
        <v>0</v>
      </c>
      <c r="BP97" s="32"/>
      <c r="BQ97" s="32">
        <f>BP97*S97</f>
        <v>0</v>
      </c>
      <c r="BR97" s="32"/>
      <c r="BS97" s="32">
        <f>BR97*S97</f>
        <v>0</v>
      </c>
      <c r="BT97" s="32"/>
      <c r="BU97" s="32">
        <f>BT97*S97</f>
        <v>0</v>
      </c>
      <c r="BV97" s="32"/>
      <c r="BW97" s="32">
        <f>BV97*S97</f>
        <v>0</v>
      </c>
      <c r="BX97" s="32"/>
      <c r="BY97" s="32">
        <f>BX97*S97</f>
        <v>0</v>
      </c>
      <c r="BZ97" s="32"/>
      <c r="CA97" s="32"/>
      <c r="CB97" s="128" t="s">
        <v>1231</v>
      </c>
      <c r="CC97" s="128" t="s">
        <v>498</v>
      </c>
      <c r="CD97" s="127"/>
    </row>
    <row r="98" spans="1:82" ht="75" customHeight="1">
      <c r="A98" s="6">
        <v>387</v>
      </c>
      <c r="B98" s="6">
        <v>107</v>
      </c>
      <c r="C98" s="7">
        <f>SUBTOTAL(102,$B$10:B98)</f>
        <v>68</v>
      </c>
      <c r="D98" s="11">
        <v>258</v>
      </c>
      <c r="E98" s="9" t="s">
        <v>40</v>
      </c>
      <c r="F98" s="9" t="s">
        <v>758</v>
      </c>
      <c r="G98" s="9" t="s">
        <v>355</v>
      </c>
      <c r="H98" s="9" t="s">
        <v>266</v>
      </c>
      <c r="I98" s="9" t="s">
        <v>759</v>
      </c>
      <c r="J98" s="9" t="s">
        <v>760</v>
      </c>
      <c r="K98" s="46">
        <v>24</v>
      </c>
      <c r="L98" s="9" t="s">
        <v>761</v>
      </c>
      <c r="M98" s="9" t="s">
        <v>762</v>
      </c>
      <c r="N98" s="9" t="s">
        <v>528</v>
      </c>
      <c r="O98" s="6" t="s">
        <v>242</v>
      </c>
      <c r="P98" s="10">
        <v>1</v>
      </c>
      <c r="Q98" s="10" t="s">
        <v>1434</v>
      </c>
      <c r="R98" s="28">
        <v>5700</v>
      </c>
      <c r="S98" s="47">
        <v>69000</v>
      </c>
      <c r="T98" s="28">
        <v>62000</v>
      </c>
      <c r="U98" s="28">
        <f>T98*R98</f>
        <v>353400000</v>
      </c>
      <c r="V98" s="139">
        <v>500</v>
      </c>
      <c r="W98" s="28"/>
      <c r="X98" s="28"/>
      <c r="Y98" s="28"/>
      <c r="Z98" s="47" t="s">
        <v>1209</v>
      </c>
      <c r="AA98" s="47" t="s">
        <v>1178</v>
      </c>
      <c r="AB98" s="32">
        <v>5000</v>
      </c>
      <c r="AC98" s="32">
        <f>AB98*S98</f>
        <v>345000000</v>
      </c>
      <c r="AD98" s="32"/>
      <c r="AE98" s="32">
        <f>AD98*S98</f>
        <v>0</v>
      </c>
      <c r="AF98" s="32">
        <v>700</v>
      </c>
      <c r="AG98" s="32">
        <f>AF98*S98</f>
        <v>48300000</v>
      </c>
      <c r="AH98" s="32"/>
      <c r="AI98" s="32">
        <f>AH98*S98</f>
        <v>0</v>
      </c>
      <c r="AJ98" s="32"/>
      <c r="AK98" s="32">
        <f>AJ98*S98</f>
        <v>0</v>
      </c>
      <c r="AL98" s="28"/>
      <c r="AM98" s="28">
        <f>AL98*S98</f>
        <v>0</v>
      </c>
      <c r="AN98" s="32"/>
      <c r="AO98" s="32">
        <f>AN98*S98</f>
        <v>0</v>
      </c>
      <c r="AP98" s="32"/>
      <c r="AQ98" s="32">
        <f>AP98*S98</f>
        <v>0</v>
      </c>
      <c r="AR98" s="32"/>
      <c r="AS98" s="32">
        <f>AR98*S98</f>
        <v>0</v>
      </c>
      <c r="AT98" s="32"/>
      <c r="AU98" s="32">
        <f>AT98*S98</f>
        <v>0</v>
      </c>
      <c r="AV98" s="32"/>
      <c r="AW98" s="32">
        <f>AV98*S98</f>
        <v>0</v>
      </c>
      <c r="AX98" s="32"/>
      <c r="AY98" s="32">
        <f>AX98*S98</f>
        <v>0</v>
      </c>
      <c r="AZ98" s="32"/>
      <c r="BA98" s="32">
        <f>AZ98*S98</f>
        <v>0</v>
      </c>
      <c r="BB98" s="32"/>
      <c r="BC98" s="32">
        <f>BB98*S98</f>
        <v>0</v>
      </c>
      <c r="BD98" s="32"/>
      <c r="BE98" s="32">
        <f>BD98*S98</f>
        <v>0</v>
      </c>
      <c r="BF98" s="32"/>
      <c r="BG98" s="32">
        <f>BF98*S98</f>
        <v>0</v>
      </c>
      <c r="BH98" s="32"/>
      <c r="BI98" s="32">
        <f>BH98*S98</f>
        <v>0</v>
      </c>
      <c r="BJ98" s="32"/>
      <c r="BK98" s="32">
        <f>BJ98*S98</f>
        <v>0</v>
      </c>
      <c r="BL98" s="32"/>
      <c r="BM98" s="32">
        <f>BL98*S98</f>
        <v>0</v>
      </c>
      <c r="BN98" s="32"/>
      <c r="BO98" s="32">
        <f>BN98*S98</f>
        <v>0</v>
      </c>
      <c r="BP98" s="32"/>
      <c r="BQ98" s="32">
        <f>BP98*S98</f>
        <v>0</v>
      </c>
      <c r="BR98" s="32"/>
      <c r="BS98" s="32">
        <f>BR98*S98</f>
        <v>0</v>
      </c>
      <c r="BT98" s="32"/>
      <c r="BU98" s="32">
        <f>BT98*S98</f>
        <v>0</v>
      </c>
      <c r="BV98" s="32"/>
      <c r="BW98" s="32">
        <f>BV98*S98</f>
        <v>0</v>
      </c>
      <c r="BX98" s="32"/>
      <c r="BY98" s="32">
        <f>BX98*S98</f>
        <v>0</v>
      </c>
      <c r="BZ98" s="32"/>
      <c r="CA98" s="32"/>
      <c r="CB98" s="128" t="s">
        <v>1209</v>
      </c>
      <c r="CC98" s="128" t="s">
        <v>1178</v>
      </c>
      <c r="CD98" s="127"/>
    </row>
    <row r="99" spans="1:82" s="60" customFormat="1" ht="44.25" customHeight="1">
      <c r="A99" s="17"/>
      <c r="B99" s="17"/>
      <c r="C99" s="61"/>
      <c r="D99" s="15"/>
      <c r="E99" s="15" t="s">
        <v>220</v>
      </c>
      <c r="F99" s="22"/>
      <c r="G99" s="22"/>
      <c r="H99" s="22"/>
      <c r="I99" s="22"/>
      <c r="J99" s="22"/>
      <c r="K99" s="62"/>
      <c r="L99" s="22"/>
      <c r="M99" s="22"/>
      <c r="N99" s="22"/>
      <c r="O99" s="17"/>
      <c r="P99" s="20"/>
      <c r="Q99" s="10"/>
      <c r="R99" s="39"/>
      <c r="S99" s="49"/>
      <c r="T99" s="39"/>
      <c r="U99" s="39"/>
      <c r="V99" s="139">
        <v>0</v>
      </c>
      <c r="W99" s="39"/>
      <c r="X99" s="39"/>
      <c r="Y99" s="39"/>
      <c r="Z99" s="39"/>
      <c r="AA99" s="39"/>
      <c r="AB99" s="33"/>
      <c r="AC99" s="32">
        <f>AB99*S99</f>
        <v>0</v>
      </c>
      <c r="AD99" s="33"/>
      <c r="AE99" s="32">
        <f>AD99*S99</f>
        <v>0</v>
      </c>
      <c r="AF99" s="33"/>
      <c r="AG99" s="32">
        <f>AF99*S99</f>
        <v>0</v>
      </c>
      <c r="AH99" s="33"/>
      <c r="AI99" s="32">
        <f>AH99*S99</f>
        <v>0</v>
      </c>
      <c r="AJ99" s="33"/>
      <c r="AK99" s="32">
        <f>AJ99*S99</f>
        <v>0</v>
      </c>
      <c r="AL99" s="39"/>
      <c r="AM99" s="28">
        <f>AL99*S99</f>
        <v>0</v>
      </c>
      <c r="AN99" s="33"/>
      <c r="AO99" s="32">
        <f>AN99*S99</f>
        <v>0</v>
      </c>
      <c r="AP99" s="33"/>
      <c r="AQ99" s="32">
        <f>AP99*S99</f>
        <v>0</v>
      </c>
      <c r="AR99" s="33"/>
      <c r="AS99" s="32">
        <f>AR99*S99</f>
        <v>0</v>
      </c>
      <c r="AT99" s="33"/>
      <c r="AU99" s="32">
        <f>AT99*S99</f>
        <v>0</v>
      </c>
      <c r="AV99" s="33"/>
      <c r="AW99" s="32">
        <f>AV99*S99</f>
        <v>0</v>
      </c>
      <c r="AX99" s="33"/>
      <c r="AY99" s="32">
        <f>AX99*S99</f>
        <v>0</v>
      </c>
      <c r="AZ99" s="33"/>
      <c r="BA99" s="32">
        <f>AZ99*S99</f>
        <v>0</v>
      </c>
      <c r="BB99" s="33"/>
      <c r="BC99" s="32">
        <f>BB99*S99</f>
        <v>0</v>
      </c>
      <c r="BD99" s="33"/>
      <c r="BE99" s="32">
        <f>BD99*S99</f>
        <v>0</v>
      </c>
      <c r="BF99" s="33"/>
      <c r="BG99" s="32">
        <f>BF99*S99</f>
        <v>0</v>
      </c>
      <c r="BH99" s="33"/>
      <c r="BI99" s="32">
        <f>BH99*S99</f>
        <v>0</v>
      </c>
      <c r="BJ99" s="33"/>
      <c r="BK99" s="32">
        <f>BJ99*S99</f>
        <v>0</v>
      </c>
      <c r="BL99" s="33"/>
      <c r="BM99" s="32">
        <f>BL99*S99</f>
        <v>0</v>
      </c>
      <c r="BN99" s="33"/>
      <c r="BO99" s="32">
        <f>BN99*S99</f>
        <v>0</v>
      </c>
      <c r="BP99" s="33"/>
      <c r="BQ99" s="32">
        <f>BP99*S99</f>
        <v>0</v>
      </c>
      <c r="BR99" s="33"/>
      <c r="BS99" s="32">
        <f>BR99*S99</f>
        <v>0</v>
      </c>
      <c r="BT99" s="33"/>
      <c r="BU99" s="32">
        <f>BT99*S99</f>
        <v>0</v>
      </c>
      <c r="BV99" s="33"/>
      <c r="BW99" s="32">
        <f>BV99*S99</f>
        <v>0</v>
      </c>
      <c r="BX99" s="33"/>
      <c r="BY99" s="32">
        <f>BX99*S99</f>
        <v>0</v>
      </c>
      <c r="BZ99" s="33"/>
      <c r="CA99" s="33"/>
      <c r="CB99" s="129"/>
      <c r="CC99" s="129"/>
      <c r="CD99" s="127"/>
    </row>
    <row r="100" spans="1:82" ht="78.75" customHeight="1">
      <c r="A100" s="6">
        <v>389</v>
      </c>
      <c r="B100" s="6">
        <v>108</v>
      </c>
      <c r="C100" s="7">
        <f>SUBTOTAL(102,$B$10:B100)</f>
        <v>69</v>
      </c>
      <c r="D100" s="11">
        <v>260</v>
      </c>
      <c r="E100" s="9" t="s">
        <v>41</v>
      </c>
      <c r="F100" s="9" t="s">
        <v>763</v>
      </c>
      <c r="G100" s="9" t="s">
        <v>362</v>
      </c>
      <c r="H100" s="9" t="s">
        <v>245</v>
      </c>
      <c r="I100" s="9" t="s">
        <v>576</v>
      </c>
      <c r="J100" s="9" t="s">
        <v>596</v>
      </c>
      <c r="K100" s="46">
        <v>24</v>
      </c>
      <c r="L100" s="9" t="s">
        <v>449</v>
      </c>
      <c r="M100" s="9" t="s">
        <v>764</v>
      </c>
      <c r="N100" s="9" t="s">
        <v>528</v>
      </c>
      <c r="O100" s="6" t="s">
        <v>3</v>
      </c>
      <c r="P100" s="10">
        <v>1</v>
      </c>
      <c r="Q100" s="10" t="s">
        <v>1434</v>
      </c>
      <c r="R100" s="28">
        <v>14100</v>
      </c>
      <c r="S100" s="47">
        <v>4410</v>
      </c>
      <c r="T100" s="28">
        <v>4050</v>
      </c>
      <c r="U100" s="28">
        <f>T100*R100</f>
        <v>57105000</v>
      </c>
      <c r="V100" s="139">
        <v>3000</v>
      </c>
      <c r="W100" s="28"/>
      <c r="X100" s="28"/>
      <c r="Y100" s="28"/>
      <c r="Z100" s="47" t="s">
        <v>1220</v>
      </c>
      <c r="AA100" s="47" t="s">
        <v>481</v>
      </c>
      <c r="AB100" s="32"/>
      <c r="AC100" s="32">
        <f>AB100*S100</f>
        <v>0</v>
      </c>
      <c r="AD100" s="32"/>
      <c r="AE100" s="32">
        <f>AD100*S100</f>
        <v>0</v>
      </c>
      <c r="AF100" s="32"/>
      <c r="AG100" s="32">
        <f>AF100*S100</f>
        <v>0</v>
      </c>
      <c r="AH100" s="32"/>
      <c r="AI100" s="32">
        <f>AH100*S100</f>
        <v>0</v>
      </c>
      <c r="AJ100" s="32"/>
      <c r="AK100" s="32">
        <f>AJ100*S100</f>
        <v>0</v>
      </c>
      <c r="AL100" s="28"/>
      <c r="AM100" s="28">
        <f>AL100*S100</f>
        <v>0</v>
      </c>
      <c r="AN100" s="32"/>
      <c r="AO100" s="32">
        <f>AN100*S100</f>
        <v>0</v>
      </c>
      <c r="AP100" s="32">
        <v>1100</v>
      </c>
      <c r="AQ100" s="32">
        <f>AP100*S100</f>
        <v>4851000</v>
      </c>
      <c r="AR100" s="32"/>
      <c r="AS100" s="32">
        <f>AR100*S100</f>
        <v>0</v>
      </c>
      <c r="AT100" s="32"/>
      <c r="AU100" s="32">
        <f>AT100*S100</f>
        <v>0</v>
      </c>
      <c r="AV100" s="32"/>
      <c r="AW100" s="32">
        <f>AV100*S100</f>
        <v>0</v>
      </c>
      <c r="AX100" s="32">
        <v>3000</v>
      </c>
      <c r="AY100" s="32">
        <f>AX100*S100</f>
        <v>13230000</v>
      </c>
      <c r="AZ100" s="32"/>
      <c r="BA100" s="32">
        <f>AZ100*S100</f>
        <v>0</v>
      </c>
      <c r="BB100" s="32"/>
      <c r="BC100" s="32">
        <f>BB100*S100</f>
        <v>0</v>
      </c>
      <c r="BD100" s="32"/>
      <c r="BE100" s="32">
        <f>BD100*S100</f>
        <v>0</v>
      </c>
      <c r="BF100" s="32"/>
      <c r="BG100" s="32">
        <f>BF100*S100</f>
        <v>0</v>
      </c>
      <c r="BH100" s="32"/>
      <c r="BI100" s="32">
        <f>BH100*S100</f>
        <v>0</v>
      </c>
      <c r="BJ100" s="32"/>
      <c r="BK100" s="32">
        <f>BJ100*S100</f>
        <v>0</v>
      </c>
      <c r="BL100" s="32"/>
      <c r="BM100" s="32">
        <f>BL100*S100</f>
        <v>0</v>
      </c>
      <c r="BN100" s="32"/>
      <c r="BO100" s="32">
        <f>BN100*S100</f>
        <v>0</v>
      </c>
      <c r="BP100" s="32">
        <v>10000</v>
      </c>
      <c r="BQ100" s="32">
        <f>BP100*S100</f>
        <v>44100000</v>
      </c>
      <c r="BR100" s="32"/>
      <c r="BS100" s="32">
        <f>BR100*S100</f>
        <v>0</v>
      </c>
      <c r="BT100" s="32"/>
      <c r="BU100" s="32">
        <f>BT100*S100</f>
        <v>0</v>
      </c>
      <c r="BV100" s="32"/>
      <c r="BW100" s="32">
        <f>BV100*S100</f>
        <v>0</v>
      </c>
      <c r="BX100" s="32"/>
      <c r="BY100" s="32">
        <f>BX100*S100</f>
        <v>0</v>
      </c>
      <c r="BZ100" s="32"/>
      <c r="CA100" s="32"/>
      <c r="CB100" s="128" t="s">
        <v>1220</v>
      </c>
      <c r="CC100" s="128" t="s">
        <v>481</v>
      </c>
      <c r="CD100" s="127"/>
    </row>
    <row r="101" spans="1:82" ht="83.25" customHeight="1">
      <c r="A101" s="6">
        <v>392</v>
      </c>
      <c r="B101" s="6">
        <v>109</v>
      </c>
      <c r="C101" s="7">
        <f>SUBTOTAL(102,$B$10:B101)</f>
        <v>70</v>
      </c>
      <c r="D101" s="8">
        <v>260</v>
      </c>
      <c r="E101" s="9" t="s">
        <v>41</v>
      </c>
      <c r="F101" s="9" t="s">
        <v>765</v>
      </c>
      <c r="G101" s="9" t="s">
        <v>362</v>
      </c>
      <c r="H101" s="9" t="s">
        <v>293</v>
      </c>
      <c r="I101" s="9" t="s">
        <v>576</v>
      </c>
      <c r="J101" s="9" t="s">
        <v>596</v>
      </c>
      <c r="K101" s="46">
        <v>24</v>
      </c>
      <c r="L101" s="9" t="s">
        <v>766</v>
      </c>
      <c r="M101" s="9" t="s">
        <v>764</v>
      </c>
      <c r="N101" s="9" t="s">
        <v>528</v>
      </c>
      <c r="O101" s="6" t="s">
        <v>3</v>
      </c>
      <c r="P101" s="10">
        <v>1</v>
      </c>
      <c r="Q101" s="10" t="s">
        <v>1434</v>
      </c>
      <c r="R101" s="28">
        <v>1000</v>
      </c>
      <c r="S101" s="47">
        <v>14280</v>
      </c>
      <c r="T101" s="28">
        <v>14200</v>
      </c>
      <c r="U101" s="28">
        <f>T101*R101</f>
        <v>14200000</v>
      </c>
      <c r="V101" s="139">
        <v>0</v>
      </c>
      <c r="W101" s="28"/>
      <c r="X101" s="28"/>
      <c r="Y101" s="28"/>
      <c r="Z101" s="47" t="s">
        <v>1220</v>
      </c>
      <c r="AA101" s="47" t="s">
        <v>481</v>
      </c>
      <c r="AB101" s="32"/>
      <c r="AC101" s="32">
        <f>AB101*S101</f>
        <v>0</v>
      </c>
      <c r="AD101" s="32"/>
      <c r="AE101" s="32">
        <f>AD101*S101</f>
        <v>0</v>
      </c>
      <c r="AF101" s="32"/>
      <c r="AG101" s="32">
        <f>AF101*S101</f>
        <v>0</v>
      </c>
      <c r="AH101" s="32"/>
      <c r="AI101" s="32">
        <f>AH101*S101</f>
        <v>0</v>
      </c>
      <c r="AJ101" s="32"/>
      <c r="AK101" s="32">
        <f>AJ101*S101</f>
        <v>0</v>
      </c>
      <c r="AL101" s="28"/>
      <c r="AM101" s="28">
        <f>AL101*S101</f>
        <v>0</v>
      </c>
      <c r="AN101" s="32"/>
      <c r="AO101" s="32">
        <f>AN101*S101</f>
        <v>0</v>
      </c>
      <c r="AP101" s="32"/>
      <c r="AQ101" s="32">
        <f>AP101*S101</f>
        <v>0</v>
      </c>
      <c r="AR101" s="32"/>
      <c r="AS101" s="32">
        <f>AR101*S101</f>
        <v>0</v>
      </c>
      <c r="AT101" s="32"/>
      <c r="AU101" s="32">
        <f>AT101*S101</f>
        <v>0</v>
      </c>
      <c r="AV101" s="32"/>
      <c r="AW101" s="32">
        <f>AV101*S101</f>
        <v>0</v>
      </c>
      <c r="AX101" s="32"/>
      <c r="AY101" s="32">
        <f>AX101*S101</f>
        <v>0</v>
      </c>
      <c r="AZ101" s="32"/>
      <c r="BA101" s="32">
        <f>AZ101*S101</f>
        <v>0</v>
      </c>
      <c r="BB101" s="32">
        <v>1000</v>
      </c>
      <c r="BC101" s="32">
        <f>BB101*S101</f>
        <v>14280000</v>
      </c>
      <c r="BD101" s="32"/>
      <c r="BE101" s="32">
        <f>BD101*S101</f>
        <v>0</v>
      </c>
      <c r="BF101" s="32"/>
      <c r="BG101" s="32">
        <f>BF101*S101</f>
        <v>0</v>
      </c>
      <c r="BH101" s="32"/>
      <c r="BI101" s="32">
        <f>BH101*S101</f>
        <v>0</v>
      </c>
      <c r="BJ101" s="32"/>
      <c r="BK101" s="32">
        <f>BJ101*S101</f>
        <v>0</v>
      </c>
      <c r="BL101" s="32"/>
      <c r="BM101" s="32">
        <f>BL101*S101</f>
        <v>0</v>
      </c>
      <c r="BN101" s="32"/>
      <c r="BO101" s="32">
        <f>BN101*S101</f>
        <v>0</v>
      </c>
      <c r="BP101" s="32"/>
      <c r="BQ101" s="32">
        <f>BP101*S101</f>
        <v>0</v>
      </c>
      <c r="BR101" s="32"/>
      <c r="BS101" s="32">
        <f>BR101*S101</f>
        <v>0</v>
      </c>
      <c r="BT101" s="32"/>
      <c r="BU101" s="32">
        <f>BT101*S101</f>
        <v>0</v>
      </c>
      <c r="BV101" s="32"/>
      <c r="BW101" s="32">
        <f>BV101*S101</f>
        <v>0</v>
      </c>
      <c r="BX101" s="32"/>
      <c r="BY101" s="32">
        <f>BX101*S101</f>
        <v>0</v>
      </c>
      <c r="BZ101" s="32"/>
      <c r="CA101" s="32"/>
      <c r="CB101" s="128" t="s">
        <v>1220</v>
      </c>
      <c r="CC101" s="128" t="s">
        <v>481</v>
      </c>
      <c r="CD101" s="127"/>
    </row>
    <row r="102" spans="1:82" s="63" customFormat="1" ht="44.25" customHeight="1">
      <c r="A102" s="17"/>
      <c r="B102" s="17"/>
      <c r="C102" s="61"/>
      <c r="D102" s="15"/>
      <c r="E102" s="15" t="s">
        <v>221</v>
      </c>
      <c r="F102" s="22"/>
      <c r="G102" s="22"/>
      <c r="H102" s="22"/>
      <c r="I102" s="22"/>
      <c r="J102" s="22"/>
      <c r="K102" s="62"/>
      <c r="L102" s="22"/>
      <c r="M102" s="22"/>
      <c r="N102" s="22"/>
      <c r="O102" s="17"/>
      <c r="P102" s="20"/>
      <c r="Q102" s="20"/>
      <c r="R102" s="39"/>
      <c r="S102" s="49"/>
      <c r="T102" s="39"/>
      <c r="U102" s="39"/>
      <c r="V102" s="139">
        <v>0</v>
      </c>
      <c r="W102" s="39"/>
      <c r="X102" s="39"/>
      <c r="Y102" s="39"/>
      <c r="Z102" s="39"/>
      <c r="AA102" s="39"/>
      <c r="AB102" s="33"/>
      <c r="AC102" s="32">
        <f>AB102*S102</f>
        <v>0</v>
      </c>
      <c r="AD102" s="33"/>
      <c r="AE102" s="32">
        <f>AD102*S102</f>
        <v>0</v>
      </c>
      <c r="AF102" s="33"/>
      <c r="AG102" s="32">
        <f>AF102*S102</f>
        <v>0</v>
      </c>
      <c r="AH102" s="33"/>
      <c r="AI102" s="32">
        <f>AH102*S102</f>
        <v>0</v>
      </c>
      <c r="AJ102" s="33"/>
      <c r="AK102" s="32">
        <f>AJ102*S102</f>
        <v>0</v>
      </c>
      <c r="AL102" s="39"/>
      <c r="AM102" s="28">
        <f>AL102*S102</f>
        <v>0</v>
      </c>
      <c r="AN102" s="33"/>
      <c r="AO102" s="32">
        <f>AN102*S102</f>
        <v>0</v>
      </c>
      <c r="AP102" s="33"/>
      <c r="AQ102" s="32">
        <f>AP102*S102</f>
        <v>0</v>
      </c>
      <c r="AR102" s="33"/>
      <c r="AS102" s="32">
        <f>AR102*S102</f>
        <v>0</v>
      </c>
      <c r="AT102" s="33"/>
      <c r="AU102" s="32">
        <f>AT102*S102</f>
        <v>0</v>
      </c>
      <c r="AV102" s="33"/>
      <c r="AW102" s="32">
        <f>AV102*S102</f>
        <v>0</v>
      </c>
      <c r="AX102" s="33"/>
      <c r="AY102" s="32">
        <f>AX102*S102</f>
        <v>0</v>
      </c>
      <c r="AZ102" s="33"/>
      <c r="BA102" s="32">
        <f>AZ102*S102</f>
        <v>0</v>
      </c>
      <c r="BB102" s="33"/>
      <c r="BC102" s="32">
        <f>BB102*S102</f>
        <v>0</v>
      </c>
      <c r="BD102" s="33"/>
      <c r="BE102" s="32">
        <f>BD102*S102</f>
        <v>0</v>
      </c>
      <c r="BF102" s="33"/>
      <c r="BG102" s="32">
        <f>BF102*S102</f>
        <v>0</v>
      </c>
      <c r="BH102" s="33"/>
      <c r="BI102" s="32">
        <f>BH102*S102</f>
        <v>0</v>
      </c>
      <c r="BJ102" s="33"/>
      <c r="BK102" s="32">
        <f>BJ102*S102</f>
        <v>0</v>
      </c>
      <c r="BL102" s="33"/>
      <c r="BM102" s="32">
        <f>BL102*S102</f>
        <v>0</v>
      </c>
      <c r="BN102" s="33"/>
      <c r="BO102" s="32">
        <f>BN102*S102</f>
        <v>0</v>
      </c>
      <c r="BP102" s="33"/>
      <c r="BQ102" s="32">
        <f>BP102*S102</f>
        <v>0</v>
      </c>
      <c r="BR102" s="33"/>
      <c r="BS102" s="32">
        <f>BR102*S102</f>
        <v>0</v>
      </c>
      <c r="BT102" s="33"/>
      <c r="BU102" s="32">
        <f>BT102*S102</f>
        <v>0</v>
      </c>
      <c r="BV102" s="33"/>
      <c r="BW102" s="32">
        <f>BV102*S102</f>
        <v>0</v>
      </c>
      <c r="BX102" s="33"/>
      <c r="BY102" s="32">
        <f>BX102*S102</f>
        <v>0</v>
      </c>
      <c r="BZ102" s="33"/>
      <c r="CA102" s="33"/>
      <c r="CB102" s="129"/>
      <c r="CC102" s="129"/>
      <c r="CD102" s="135"/>
    </row>
    <row r="103" spans="1:82" ht="70.5" customHeight="1">
      <c r="A103" s="6">
        <v>408</v>
      </c>
      <c r="B103" s="6">
        <v>114</v>
      </c>
      <c r="C103" s="7">
        <f>SUBTOTAL(102,$B$10:B103)</f>
        <v>71</v>
      </c>
      <c r="D103" s="11">
        <v>292</v>
      </c>
      <c r="E103" s="9" t="s">
        <v>42</v>
      </c>
      <c r="F103" s="9" t="s">
        <v>767</v>
      </c>
      <c r="G103" s="9" t="s">
        <v>362</v>
      </c>
      <c r="H103" s="9" t="s">
        <v>256</v>
      </c>
      <c r="I103" s="9" t="s">
        <v>572</v>
      </c>
      <c r="J103" s="9" t="s">
        <v>768</v>
      </c>
      <c r="K103" s="46">
        <v>36</v>
      </c>
      <c r="L103" s="9" t="s">
        <v>450</v>
      </c>
      <c r="M103" s="9" t="s">
        <v>769</v>
      </c>
      <c r="N103" s="9" t="s">
        <v>528</v>
      </c>
      <c r="O103" s="6" t="s">
        <v>3</v>
      </c>
      <c r="P103" s="10">
        <v>1</v>
      </c>
      <c r="Q103" s="10" t="s">
        <v>1434</v>
      </c>
      <c r="R103" s="28">
        <v>38400</v>
      </c>
      <c r="S103" s="47">
        <v>17600</v>
      </c>
      <c r="T103" s="28">
        <v>15800</v>
      </c>
      <c r="U103" s="28">
        <f>T103*R103</f>
        <v>606720000</v>
      </c>
      <c r="V103" s="139">
        <v>90</v>
      </c>
      <c r="W103" s="28"/>
      <c r="X103" s="28"/>
      <c r="Y103" s="28"/>
      <c r="Z103" s="47" t="s">
        <v>1209</v>
      </c>
      <c r="AA103" s="47" t="s">
        <v>1178</v>
      </c>
      <c r="AB103" s="32">
        <v>12500</v>
      </c>
      <c r="AC103" s="32">
        <f>AB103*S103</f>
        <v>220000000</v>
      </c>
      <c r="AD103" s="32">
        <v>3000</v>
      </c>
      <c r="AE103" s="32">
        <f>AD103*S103</f>
        <v>52800000</v>
      </c>
      <c r="AF103" s="32">
        <v>100</v>
      </c>
      <c r="AG103" s="32">
        <f>AF103*S103</f>
        <v>1760000</v>
      </c>
      <c r="AH103" s="32"/>
      <c r="AI103" s="32">
        <f>AH103*S103</f>
        <v>0</v>
      </c>
      <c r="AJ103" s="32">
        <v>500</v>
      </c>
      <c r="AK103" s="32">
        <f>AJ103*S103</f>
        <v>8800000</v>
      </c>
      <c r="AL103" s="28"/>
      <c r="AM103" s="28">
        <f>AL103*S103</f>
        <v>0</v>
      </c>
      <c r="AN103" s="32"/>
      <c r="AO103" s="32">
        <f>AN103*S103</f>
        <v>0</v>
      </c>
      <c r="AP103" s="32"/>
      <c r="AQ103" s="32">
        <f>AP103*S103</f>
        <v>0</v>
      </c>
      <c r="AR103" s="32"/>
      <c r="AS103" s="32">
        <f>AR103*S103</f>
        <v>0</v>
      </c>
      <c r="AT103" s="32"/>
      <c r="AU103" s="32">
        <f>AT103*S103</f>
        <v>0</v>
      </c>
      <c r="AV103" s="32"/>
      <c r="AW103" s="32">
        <f>AV103*S103</f>
        <v>0</v>
      </c>
      <c r="AX103" s="32">
        <v>200</v>
      </c>
      <c r="AY103" s="32">
        <f>AX103*S103</f>
        <v>3520000</v>
      </c>
      <c r="AZ103" s="32"/>
      <c r="BA103" s="32">
        <f>AZ103*S103</f>
        <v>0</v>
      </c>
      <c r="BB103" s="32"/>
      <c r="BC103" s="32">
        <f>BB103*S103</f>
        <v>0</v>
      </c>
      <c r="BD103" s="32"/>
      <c r="BE103" s="32">
        <f>BD103*S103</f>
        <v>0</v>
      </c>
      <c r="BF103" s="32"/>
      <c r="BG103" s="32">
        <f>BF103*S103</f>
        <v>0</v>
      </c>
      <c r="BH103" s="32">
        <v>20000</v>
      </c>
      <c r="BI103" s="32">
        <f>BH103*S103</f>
        <v>352000000</v>
      </c>
      <c r="BJ103" s="32">
        <v>2000</v>
      </c>
      <c r="BK103" s="32">
        <f>BJ103*S103</f>
        <v>35200000</v>
      </c>
      <c r="BL103" s="32">
        <v>100</v>
      </c>
      <c r="BM103" s="32">
        <f>BL103*S103</f>
        <v>1760000</v>
      </c>
      <c r="BN103" s="32"/>
      <c r="BO103" s="32">
        <f>BN103*S103</f>
        <v>0</v>
      </c>
      <c r="BP103" s="32"/>
      <c r="BQ103" s="32">
        <f>BP103*S103</f>
        <v>0</v>
      </c>
      <c r="BR103" s="32"/>
      <c r="BS103" s="32">
        <f>BR103*S103</f>
        <v>0</v>
      </c>
      <c r="BT103" s="32"/>
      <c r="BU103" s="32">
        <f>BT103*S103</f>
        <v>0</v>
      </c>
      <c r="BV103" s="32"/>
      <c r="BW103" s="32">
        <f>BV103*S103</f>
        <v>0</v>
      </c>
      <c r="BX103" s="32"/>
      <c r="BY103" s="32">
        <f>BX103*S103</f>
        <v>0</v>
      </c>
      <c r="BZ103" s="32"/>
      <c r="CA103" s="32"/>
      <c r="CB103" s="128" t="s">
        <v>1209</v>
      </c>
      <c r="CC103" s="128" t="s">
        <v>1178</v>
      </c>
      <c r="CD103" s="127"/>
    </row>
    <row r="104" spans="1:82" s="60" customFormat="1" ht="44.25" customHeight="1">
      <c r="A104" s="17"/>
      <c r="B104" s="17"/>
      <c r="C104" s="61"/>
      <c r="D104" s="15"/>
      <c r="E104" s="15" t="s">
        <v>222</v>
      </c>
      <c r="F104" s="22"/>
      <c r="G104" s="22"/>
      <c r="H104" s="22"/>
      <c r="I104" s="22"/>
      <c r="J104" s="22"/>
      <c r="K104" s="62"/>
      <c r="L104" s="22"/>
      <c r="M104" s="22"/>
      <c r="N104" s="22"/>
      <c r="O104" s="17"/>
      <c r="P104" s="20"/>
      <c r="Q104" s="10"/>
      <c r="R104" s="39"/>
      <c r="S104" s="49"/>
      <c r="T104" s="39"/>
      <c r="U104" s="39"/>
      <c r="V104" s="139">
        <v>0</v>
      </c>
      <c r="W104" s="39"/>
      <c r="X104" s="39"/>
      <c r="Y104" s="39"/>
      <c r="Z104" s="39"/>
      <c r="AA104" s="39"/>
      <c r="AB104" s="33"/>
      <c r="AC104" s="32">
        <f>AB104*S104</f>
        <v>0</v>
      </c>
      <c r="AD104" s="33"/>
      <c r="AE104" s="32">
        <f>AD104*S104</f>
        <v>0</v>
      </c>
      <c r="AF104" s="33"/>
      <c r="AG104" s="32">
        <f>AF104*S104</f>
        <v>0</v>
      </c>
      <c r="AH104" s="33"/>
      <c r="AI104" s="32">
        <f>AH104*S104</f>
        <v>0</v>
      </c>
      <c r="AJ104" s="33"/>
      <c r="AK104" s="32">
        <f>AJ104*S104</f>
        <v>0</v>
      </c>
      <c r="AL104" s="39"/>
      <c r="AM104" s="28">
        <f>AL104*S104</f>
        <v>0</v>
      </c>
      <c r="AN104" s="33"/>
      <c r="AO104" s="32">
        <f>AN104*S104</f>
        <v>0</v>
      </c>
      <c r="AP104" s="33"/>
      <c r="AQ104" s="32">
        <f>AP104*S104</f>
        <v>0</v>
      </c>
      <c r="AR104" s="33"/>
      <c r="AS104" s="32">
        <f>AR104*S104</f>
        <v>0</v>
      </c>
      <c r="AT104" s="33"/>
      <c r="AU104" s="32">
        <f>AT104*S104</f>
        <v>0</v>
      </c>
      <c r="AV104" s="33"/>
      <c r="AW104" s="32">
        <f>AV104*S104</f>
        <v>0</v>
      </c>
      <c r="AX104" s="33"/>
      <c r="AY104" s="32">
        <f>AX104*S104</f>
        <v>0</v>
      </c>
      <c r="AZ104" s="33"/>
      <c r="BA104" s="32">
        <f>AZ104*S104</f>
        <v>0</v>
      </c>
      <c r="BB104" s="33"/>
      <c r="BC104" s="32">
        <f>BB104*S104</f>
        <v>0</v>
      </c>
      <c r="BD104" s="33"/>
      <c r="BE104" s="32">
        <f>BD104*S104</f>
        <v>0</v>
      </c>
      <c r="BF104" s="33"/>
      <c r="BG104" s="32">
        <f>BF104*S104</f>
        <v>0</v>
      </c>
      <c r="BH104" s="33"/>
      <c r="BI104" s="32">
        <f>BH104*S104</f>
        <v>0</v>
      </c>
      <c r="BJ104" s="33"/>
      <c r="BK104" s="32">
        <f>BJ104*S104</f>
        <v>0</v>
      </c>
      <c r="BL104" s="33"/>
      <c r="BM104" s="32">
        <f>BL104*S104</f>
        <v>0</v>
      </c>
      <c r="BN104" s="33"/>
      <c r="BO104" s="32">
        <f>BN104*S104</f>
        <v>0</v>
      </c>
      <c r="BP104" s="33"/>
      <c r="BQ104" s="32">
        <f>BP104*S104</f>
        <v>0</v>
      </c>
      <c r="BR104" s="33"/>
      <c r="BS104" s="32">
        <f>BR104*S104</f>
        <v>0</v>
      </c>
      <c r="BT104" s="33"/>
      <c r="BU104" s="32">
        <f>BT104*S104</f>
        <v>0</v>
      </c>
      <c r="BV104" s="33"/>
      <c r="BW104" s="32">
        <f>BV104*S104</f>
        <v>0</v>
      </c>
      <c r="BX104" s="33"/>
      <c r="BY104" s="32">
        <f>BX104*S104</f>
        <v>0</v>
      </c>
      <c r="BZ104" s="33"/>
      <c r="CA104" s="33"/>
      <c r="CB104" s="129"/>
      <c r="CC104" s="129"/>
      <c r="CD104" s="127"/>
    </row>
    <row r="105" spans="1:82" s="60" customFormat="1" ht="44.25" customHeight="1">
      <c r="A105" s="17"/>
      <c r="B105" s="17"/>
      <c r="C105" s="61"/>
      <c r="D105" s="24"/>
      <c r="E105" s="25" t="s">
        <v>125</v>
      </c>
      <c r="F105" s="22"/>
      <c r="G105" s="22"/>
      <c r="H105" s="22"/>
      <c r="I105" s="22"/>
      <c r="J105" s="22"/>
      <c r="K105" s="62"/>
      <c r="L105" s="22"/>
      <c r="M105" s="22"/>
      <c r="N105" s="22"/>
      <c r="O105" s="17"/>
      <c r="P105" s="20"/>
      <c r="Q105" s="10"/>
      <c r="R105" s="39"/>
      <c r="S105" s="49"/>
      <c r="T105" s="39"/>
      <c r="U105" s="39"/>
      <c r="V105" s="139">
        <v>0</v>
      </c>
      <c r="W105" s="39"/>
      <c r="X105" s="39"/>
      <c r="Y105" s="39"/>
      <c r="Z105" s="39"/>
      <c r="AA105" s="39"/>
      <c r="AB105" s="33"/>
      <c r="AC105" s="32">
        <f>AB105*S105</f>
        <v>0</v>
      </c>
      <c r="AD105" s="33"/>
      <c r="AE105" s="32">
        <f>AD105*S105</f>
        <v>0</v>
      </c>
      <c r="AF105" s="33"/>
      <c r="AG105" s="32">
        <f>AF105*S105</f>
        <v>0</v>
      </c>
      <c r="AH105" s="33"/>
      <c r="AI105" s="32">
        <f>AH105*S105</f>
        <v>0</v>
      </c>
      <c r="AJ105" s="33"/>
      <c r="AK105" s="32">
        <f>AJ105*S105</f>
        <v>0</v>
      </c>
      <c r="AL105" s="39"/>
      <c r="AM105" s="28">
        <f>AL105*S105</f>
        <v>0</v>
      </c>
      <c r="AN105" s="33"/>
      <c r="AO105" s="32">
        <f>AN105*S105</f>
        <v>0</v>
      </c>
      <c r="AP105" s="33"/>
      <c r="AQ105" s="32">
        <f>AP105*S105</f>
        <v>0</v>
      </c>
      <c r="AR105" s="33"/>
      <c r="AS105" s="32">
        <f>AR105*S105</f>
        <v>0</v>
      </c>
      <c r="AT105" s="33"/>
      <c r="AU105" s="32">
        <f>AT105*S105</f>
        <v>0</v>
      </c>
      <c r="AV105" s="33"/>
      <c r="AW105" s="32">
        <f>AV105*S105</f>
        <v>0</v>
      </c>
      <c r="AX105" s="33"/>
      <c r="AY105" s="32">
        <f>AX105*S105</f>
        <v>0</v>
      </c>
      <c r="AZ105" s="33"/>
      <c r="BA105" s="32">
        <f>AZ105*S105</f>
        <v>0</v>
      </c>
      <c r="BB105" s="33"/>
      <c r="BC105" s="32">
        <f>BB105*S105</f>
        <v>0</v>
      </c>
      <c r="BD105" s="33"/>
      <c r="BE105" s="32">
        <f>BD105*S105</f>
        <v>0</v>
      </c>
      <c r="BF105" s="33"/>
      <c r="BG105" s="32">
        <f>BF105*S105</f>
        <v>0</v>
      </c>
      <c r="BH105" s="33"/>
      <c r="BI105" s="32">
        <f>BH105*S105</f>
        <v>0</v>
      </c>
      <c r="BJ105" s="33"/>
      <c r="BK105" s="32">
        <f>BJ105*S105</f>
        <v>0</v>
      </c>
      <c r="BL105" s="33"/>
      <c r="BM105" s="32">
        <f>BL105*S105</f>
        <v>0</v>
      </c>
      <c r="BN105" s="33"/>
      <c r="BO105" s="32">
        <f>BN105*S105</f>
        <v>0</v>
      </c>
      <c r="BP105" s="33"/>
      <c r="BQ105" s="32">
        <f>BP105*S105</f>
        <v>0</v>
      </c>
      <c r="BR105" s="33"/>
      <c r="BS105" s="32">
        <f>BR105*S105</f>
        <v>0</v>
      </c>
      <c r="BT105" s="33"/>
      <c r="BU105" s="32">
        <f>BT105*S105</f>
        <v>0</v>
      </c>
      <c r="BV105" s="33"/>
      <c r="BW105" s="32">
        <f>BV105*S105</f>
        <v>0</v>
      </c>
      <c r="BX105" s="33"/>
      <c r="BY105" s="32">
        <f>BX105*S105</f>
        <v>0</v>
      </c>
      <c r="BZ105" s="33"/>
      <c r="CA105" s="33"/>
      <c r="CB105" s="129"/>
      <c r="CC105" s="129"/>
      <c r="CD105" s="127"/>
    </row>
    <row r="106" spans="1:82" s="60" customFormat="1" ht="44.25" customHeight="1">
      <c r="A106" s="17"/>
      <c r="B106" s="17"/>
      <c r="C106" s="61"/>
      <c r="D106" s="24"/>
      <c r="E106" s="25" t="s">
        <v>126</v>
      </c>
      <c r="F106" s="22"/>
      <c r="G106" s="22"/>
      <c r="H106" s="22"/>
      <c r="I106" s="22"/>
      <c r="J106" s="22"/>
      <c r="K106" s="62"/>
      <c r="L106" s="22"/>
      <c r="M106" s="22"/>
      <c r="N106" s="22"/>
      <c r="O106" s="17"/>
      <c r="P106" s="20"/>
      <c r="Q106" s="10"/>
      <c r="R106" s="39"/>
      <c r="S106" s="49"/>
      <c r="T106" s="39"/>
      <c r="U106" s="39"/>
      <c r="V106" s="139">
        <v>0</v>
      </c>
      <c r="W106" s="39"/>
      <c r="X106" s="39"/>
      <c r="Y106" s="39"/>
      <c r="Z106" s="39"/>
      <c r="AA106" s="39"/>
      <c r="AB106" s="33"/>
      <c r="AC106" s="32">
        <f>AB106*S106</f>
        <v>0</v>
      </c>
      <c r="AD106" s="33"/>
      <c r="AE106" s="32">
        <f>AD106*S106</f>
        <v>0</v>
      </c>
      <c r="AF106" s="33"/>
      <c r="AG106" s="32">
        <f>AF106*S106</f>
        <v>0</v>
      </c>
      <c r="AH106" s="33"/>
      <c r="AI106" s="32">
        <f>AH106*S106</f>
        <v>0</v>
      </c>
      <c r="AJ106" s="33"/>
      <c r="AK106" s="32">
        <f>AJ106*S106</f>
        <v>0</v>
      </c>
      <c r="AL106" s="39"/>
      <c r="AM106" s="28">
        <f>AL106*S106</f>
        <v>0</v>
      </c>
      <c r="AN106" s="33"/>
      <c r="AO106" s="32">
        <f>AN106*S106</f>
        <v>0</v>
      </c>
      <c r="AP106" s="33"/>
      <c r="AQ106" s="32">
        <f>AP106*S106</f>
        <v>0</v>
      </c>
      <c r="AR106" s="33"/>
      <c r="AS106" s="32">
        <f>AR106*S106</f>
        <v>0</v>
      </c>
      <c r="AT106" s="33"/>
      <c r="AU106" s="32">
        <f>AT106*S106</f>
        <v>0</v>
      </c>
      <c r="AV106" s="33"/>
      <c r="AW106" s="32">
        <f>AV106*S106</f>
        <v>0</v>
      </c>
      <c r="AX106" s="33"/>
      <c r="AY106" s="32">
        <f>AX106*S106</f>
        <v>0</v>
      </c>
      <c r="AZ106" s="33"/>
      <c r="BA106" s="32">
        <f>AZ106*S106</f>
        <v>0</v>
      </c>
      <c r="BB106" s="33"/>
      <c r="BC106" s="32">
        <f>BB106*S106</f>
        <v>0</v>
      </c>
      <c r="BD106" s="33"/>
      <c r="BE106" s="32">
        <f>BD106*S106</f>
        <v>0</v>
      </c>
      <c r="BF106" s="33"/>
      <c r="BG106" s="32">
        <f>BF106*S106</f>
        <v>0</v>
      </c>
      <c r="BH106" s="33"/>
      <c r="BI106" s="32">
        <f>BH106*S106</f>
        <v>0</v>
      </c>
      <c r="BJ106" s="33"/>
      <c r="BK106" s="32">
        <f>BJ106*S106</f>
        <v>0</v>
      </c>
      <c r="BL106" s="33"/>
      <c r="BM106" s="32">
        <f>BL106*S106</f>
        <v>0</v>
      </c>
      <c r="BN106" s="33"/>
      <c r="BO106" s="32">
        <f>BN106*S106</f>
        <v>0</v>
      </c>
      <c r="BP106" s="33"/>
      <c r="BQ106" s="32">
        <f>BP106*S106</f>
        <v>0</v>
      </c>
      <c r="BR106" s="33"/>
      <c r="BS106" s="32">
        <f>BR106*S106</f>
        <v>0</v>
      </c>
      <c r="BT106" s="33"/>
      <c r="BU106" s="32">
        <f>BT106*S106</f>
        <v>0</v>
      </c>
      <c r="BV106" s="33"/>
      <c r="BW106" s="32">
        <f>BV106*S106</f>
        <v>0</v>
      </c>
      <c r="BX106" s="33"/>
      <c r="BY106" s="32">
        <f>BX106*S106</f>
        <v>0</v>
      </c>
      <c r="BZ106" s="33"/>
      <c r="CA106" s="33"/>
      <c r="CB106" s="129"/>
      <c r="CC106" s="129"/>
      <c r="CD106" s="127"/>
    </row>
    <row r="107" spans="1:82" s="60" customFormat="1" ht="44.25" customHeight="1">
      <c r="A107" s="17"/>
      <c r="B107" s="17"/>
      <c r="C107" s="61"/>
      <c r="D107" s="24"/>
      <c r="E107" s="25" t="s">
        <v>127</v>
      </c>
      <c r="F107" s="22"/>
      <c r="G107" s="22"/>
      <c r="H107" s="22"/>
      <c r="I107" s="22"/>
      <c r="J107" s="22"/>
      <c r="K107" s="62"/>
      <c r="L107" s="22"/>
      <c r="M107" s="22"/>
      <c r="N107" s="22"/>
      <c r="O107" s="17"/>
      <c r="P107" s="20"/>
      <c r="Q107" s="10"/>
      <c r="R107" s="39"/>
      <c r="S107" s="49"/>
      <c r="T107" s="39"/>
      <c r="U107" s="39"/>
      <c r="V107" s="139">
        <v>0</v>
      </c>
      <c r="W107" s="39"/>
      <c r="X107" s="39"/>
      <c r="Y107" s="39"/>
      <c r="Z107" s="39"/>
      <c r="AA107" s="39"/>
      <c r="AB107" s="33"/>
      <c r="AC107" s="32">
        <f>AB107*S107</f>
        <v>0</v>
      </c>
      <c r="AD107" s="33"/>
      <c r="AE107" s="32">
        <f>AD107*S107</f>
        <v>0</v>
      </c>
      <c r="AF107" s="33"/>
      <c r="AG107" s="32">
        <f>AF107*S107</f>
        <v>0</v>
      </c>
      <c r="AH107" s="33"/>
      <c r="AI107" s="32">
        <f>AH107*S107</f>
        <v>0</v>
      </c>
      <c r="AJ107" s="33"/>
      <c r="AK107" s="32">
        <f>AJ107*S107</f>
        <v>0</v>
      </c>
      <c r="AL107" s="39"/>
      <c r="AM107" s="28">
        <f>AL107*S107</f>
        <v>0</v>
      </c>
      <c r="AN107" s="33"/>
      <c r="AO107" s="32">
        <f>AN107*S107</f>
        <v>0</v>
      </c>
      <c r="AP107" s="33"/>
      <c r="AQ107" s="32">
        <f>AP107*S107</f>
        <v>0</v>
      </c>
      <c r="AR107" s="33"/>
      <c r="AS107" s="32">
        <f>AR107*S107</f>
        <v>0</v>
      </c>
      <c r="AT107" s="33"/>
      <c r="AU107" s="32">
        <f>AT107*S107</f>
        <v>0</v>
      </c>
      <c r="AV107" s="33"/>
      <c r="AW107" s="32">
        <f>AV107*S107</f>
        <v>0</v>
      </c>
      <c r="AX107" s="33"/>
      <c r="AY107" s="32">
        <f>AX107*S107</f>
        <v>0</v>
      </c>
      <c r="AZ107" s="33"/>
      <c r="BA107" s="32">
        <f>AZ107*S107</f>
        <v>0</v>
      </c>
      <c r="BB107" s="33"/>
      <c r="BC107" s="32">
        <f>BB107*S107</f>
        <v>0</v>
      </c>
      <c r="BD107" s="33"/>
      <c r="BE107" s="32">
        <f>BD107*S107</f>
        <v>0</v>
      </c>
      <c r="BF107" s="33"/>
      <c r="BG107" s="32">
        <f>BF107*S107</f>
        <v>0</v>
      </c>
      <c r="BH107" s="33"/>
      <c r="BI107" s="32">
        <f>BH107*S107</f>
        <v>0</v>
      </c>
      <c r="BJ107" s="33"/>
      <c r="BK107" s="32">
        <f>BJ107*S107</f>
        <v>0</v>
      </c>
      <c r="BL107" s="33"/>
      <c r="BM107" s="32">
        <f>BL107*S107</f>
        <v>0</v>
      </c>
      <c r="BN107" s="33"/>
      <c r="BO107" s="32">
        <f>BN107*S107</f>
        <v>0</v>
      </c>
      <c r="BP107" s="33"/>
      <c r="BQ107" s="32">
        <f>BP107*S107</f>
        <v>0</v>
      </c>
      <c r="BR107" s="33"/>
      <c r="BS107" s="32">
        <f>BR107*S107</f>
        <v>0</v>
      </c>
      <c r="BT107" s="33"/>
      <c r="BU107" s="32">
        <f>BT107*S107</f>
        <v>0</v>
      </c>
      <c r="BV107" s="33"/>
      <c r="BW107" s="32">
        <f>BV107*S107</f>
        <v>0</v>
      </c>
      <c r="BX107" s="33"/>
      <c r="BY107" s="32">
        <f>BX107*S107</f>
        <v>0</v>
      </c>
      <c r="BZ107" s="33"/>
      <c r="CA107" s="33"/>
      <c r="CB107" s="129"/>
      <c r="CC107" s="129"/>
      <c r="CD107" s="127"/>
    </row>
    <row r="108" spans="1:82" ht="74.25" customHeight="1">
      <c r="A108" s="6">
        <v>430</v>
      </c>
      <c r="B108" s="6">
        <v>124</v>
      </c>
      <c r="C108" s="7">
        <f>SUBTOTAL(102,$B$10:B108)</f>
        <v>72</v>
      </c>
      <c r="D108" s="8">
        <v>345</v>
      </c>
      <c r="E108" s="9" t="s">
        <v>376</v>
      </c>
      <c r="F108" s="9" t="s">
        <v>770</v>
      </c>
      <c r="G108" s="9" t="s">
        <v>355</v>
      </c>
      <c r="H108" s="9" t="s">
        <v>377</v>
      </c>
      <c r="I108" s="9" t="s">
        <v>771</v>
      </c>
      <c r="J108" s="9" t="s">
        <v>772</v>
      </c>
      <c r="K108" s="46">
        <v>30</v>
      </c>
      <c r="L108" s="9" t="s">
        <v>773</v>
      </c>
      <c r="M108" s="9" t="s">
        <v>774</v>
      </c>
      <c r="N108" s="9" t="s">
        <v>775</v>
      </c>
      <c r="O108" s="6" t="s">
        <v>0</v>
      </c>
      <c r="P108" s="10">
        <v>1</v>
      </c>
      <c r="Q108" s="10" t="s">
        <v>1434</v>
      </c>
      <c r="R108" s="28">
        <v>100</v>
      </c>
      <c r="S108" s="47">
        <v>4389000</v>
      </c>
      <c r="T108" s="28">
        <v>4389000</v>
      </c>
      <c r="U108" s="28">
        <f aca="true" t="shared" si="2" ref="U108:U119">T108*R108</f>
        <v>438900000</v>
      </c>
      <c r="V108" s="139">
        <v>0</v>
      </c>
      <c r="W108" s="28"/>
      <c r="X108" s="28"/>
      <c r="Y108" s="28"/>
      <c r="Z108" s="47" t="s">
        <v>1229</v>
      </c>
      <c r="AA108" s="47" t="s">
        <v>1189</v>
      </c>
      <c r="AB108" s="32">
        <v>100</v>
      </c>
      <c r="AC108" s="32">
        <f>AB108*S108</f>
        <v>438900000</v>
      </c>
      <c r="AD108" s="32"/>
      <c r="AE108" s="32">
        <f>AD108*S108</f>
        <v>0</v>
      </c>
      <c r="AF108" s="32"/>
      <c r="AG108" s="32">
        <f>AF108*S108</f>
        <v>0</v>
      </c>
      <c r="AH108" s="32"/>
      <c r="AI108" s="32">
        <f>AH108*S108</f>
        <v>0</v>
      </c>
      <c r="AJ108" s="32"/>
      <c r="AK108" s="32">
        <f>AJ108*S108</f>
        <v>0</v>
      </c>
      <c r="AL108" s="28"/>
      <c r="AM108" s="28">
        <f>AL108*S108</f>
        <v>0</v>
      </c>
      <c r="AN108" s="32"/>
      <c r="AO108" s="32">
        <f>AN108*S108</f>
        <v>0</v>
      </c>
      <c r="AP108" s="32"/>
      <c r="AQ108" s="32">
        <f>AP108*S108</f>
        <v>0</v>
      </c>
      <c r="AR108" s="32"/>
      <c r="AS108" s="32">
        <f>AR108*S108</f>
        <v>0</v>
      </c>
      <c r="AT108" s="32"/>
      <c r="AU108" s="32">
        <f>AT108*S108</f>
        <v>0</v>
      </c>
      <c r="AV108" s="32"/>
      <c r="AW108" s="32">
        <f>AV108*S108</f>
        <v>0</v>
      </c>
      <c r="AX108" s="32"/>
      <c r="AY108" s="32">
        <f>AX108*S108</f>
        <v>0</v>
      </c>
      <c r="AZ108" s="32"/>
      <c r="BA108" s="32">
        <f>AZ108*S108</f>
        <v>0</v>
      </c>
      <c r="BB108" s="32"/>
      <c r="BC108" s="32">
        <f>BB108*S108</f>
        <v>0</v>
      </c>
      <c r="BD108" s="32"/>
      <c r="BE108" s="32">
        <f>BD108*S108</f>
        <v>0</v>
      </c>
      <c r="BF108" s="32"/>
      <c r="BG108" s="32">
        <f>BF108*S108</f>
        <v>0</v>
      </c>
      <c r="BH108" s="32"/>
      <c r="BI108" s="32">
        <f>BH108*S108</f>
        <v>0</v>
      </c>
      <c r="BJ108" s="32"/>
      <c r="BK108" s="32">
        <f>BJ108*S108</f>
        <v>0</v>
      </c>
      <c r="BL108" s="32"/>
      <c r="BM108" s="32">
        <f>BL108*S108</f>
        <v>0</v>
      </c>
      <c r="BN108" s="32"/>
      <c r="BO108" s="32">
        <f>BN108*S108</f>
        <v>0</v>
      </c>
      <c r="BP108" s="32"/>
      <c r="BQ108" s="32">
        <f>BP108*S108</f>
        <v>0</v>
      </c>
      <c r="BR108" s="32"/>
      <c r="BS108" s="32">
        <f>BR108*S108</f>
        <v>0</v>
      </c>
      <c r="BT108" s="32"/>
      <c r="BU108" s="32">
        <f>BT108*S108</f>
        <v>0</v>
      </c>
      <c r="BV108" s="32"/>
      <c r="BW108" s="32">
        <f>BV108*S108</f>
        <v>0</v>
      </c>
      <c r="BX108" s="32"/>
      <c r="BY108" s="32">
        <f>BX108*S108</f>
        <v>0</v>
      </c>
      <c r="BZ108" s="32"/>
      <c r="CA108" s="32"/>
      <c r="CB108" s="128" t="s">
        <v>1229</v>
      </c>
      <c r="CC108" s="128" t="s">
        <v>1189</v>
      </c>
      <c r="CD108" s="127"/>
    </row>
    <row r="109" spans="1:82" ht="74.25" customHeight="1">
      <c r="A109" s="6">
        <v>431</v>
      </c>
      <c r="B109" s="6">
        <v>125</v>
      </c>
      <c r="C109" s="7">
        <f>SUBTOTAL(102,$B$10:B109)</f>
        <v>73</v>
      </c>
      <c r="D109" s="11">
        <v>346</v>
      </c>
      <c r="E109" s="9" t="s">
        <v>43</v>
      </c>
      <c r="F109" s="9" t="s">
        <v>1265</v>
      </c>
      <c r="G109" s="9" t="s">
        <v>355</v>
      </c>
      <c r="H109" s="9" t="s">
        <v>256</v>
      </c>
      <c r="I109" s="9" t="s">
        <v>524</v>
      </c>
      <c r="J109" s="9" t="s">
        <v>776</v>
      </c>
      <c r="K109" s="46">
        <v>24</v>
      </c>
      <c r="L109" s="9" t="s">
        <v>451</v>
      </c>
      <c r="M109" s="9" t="s">
        <v>777</v>
      </c>
      <c r="N109" s="9" t="s">
        <v>594</v>
      </c>
      <c r="O109" s="6" t="s">
        <v>242</v>
      </c>
      <c r="P109" s="10">
        <v>1</v>
      </c>
      <c r="Q109" s="10" t="s">
        <v>1434</v>
      </c>
      <c r="R109" s="28">
        <v>1550</v>
      </c>
      <c r="S109" s="47">
        <v>210000</v>
      </c>
      <c r="T109" s="28">
        <v>136820</v>
      </c>
      <c r="U109" s="28">
        <f t="shared" si="2"/>
        <v>212071000</v>
      </c>
      <c r="V109" s="139">
        <v>500</v>
      </c>
      <c r="W109" s="28"/>
      <c r="X109" s="28"/>
      <c r="Y109" s="28"/>
      <c r="Z109" s="47" t="s">
        <v>1207</v>
      </c>
      <c r="AA109" s="47" t="s">
        <v>1191</v>
      </c>
      <c r="AB109" s="32">
        <v>50</v>
      </c>
      <c r="AC109" s="32">
        <f>AB109*S109</f>
        <v>10500000</v>
      </c>
      <c r="AD109" s="32"/>
      <c r="AE109" s="32">
        <f>AD109*S109</f>
        <v>0</v>
      </c>
      <c r="AF109" s="32"/>
      <c r="AG109" s="32">
        <f>AF109*S109</f>
        <v>0</v>
      </c>
      <c r="AH109" s="32"/>
      <c r="AI109" s="32">
        <f>AH109*S109</f>
        <v>0</v>
      </c>
      <c r="AJ109" s="32"/>
      <c r="AK109" s="32">
        <f>AJ109*S109</f>
        <v>0</v>
      </c>
      <c r="AL109" s="28"/>
      <c r="AM109" s="28">
        <f>AL109*S109</f>
        <v>0</v>
      </c>
      <c r="AN109" s="32"/>
      <c r="AO109" s="32">
        <f>AN109*S109</f>
        <v>0</v>
      </c>
      <c r="AP109" s="32"/>
      <c r="AQ109" s="32">
        <f>AP109*S109</f>
        <v>0</v>
      </c>
      <c r="AR109" s="32"/>
      <c r="AS109" s="32">
        <f>AR109*S109</f>
        <v>0</v>
      </c>
      <c r="AT109" s="32"/>
      <c r="AU109" s="32">
        <f>AT109*S109</f>
        <v>0</v>
      </c>
      <c r="AV109" s="32"/>
      <c r="AW109" s="32">
        <f>AV109*S109</f>
        <v>0</v>
      </c>
      <c r="AX109" s="32"/>
      <c r="AY109" s="32">
        <f>AX109*S109</f>
        <v>0</v>
      </c>
      <c r="AZ109" s="32"/>
      <c r="BA109" s="32">
        <f>AZ109*S109</f>
        <v>0</v>
      </c>
      <c r="BB109" s="32"/>
      <c r="BC109" s="32">
        <f>BB109*S109</f>
        <v>0</v>
      </c>
      <c r="BD109" s="32"/>
      <c r="BE109" s="32">
        <f>BD109*S109</f>
        <v>0</v>
      </c>
      <c r="BF109" s="32"/>
      <c r="BG109" s="32">
        <f>BF109*S109</f>
        <v>0</v>
      </c>
      <c r="BH109" s="32"/>
      <c r="BI109" s="32">
        <f>BH109*S109</f>
        <v>0</v>
      </c>
      <c r="BJ109" s="32">
        <v>1500</v>
      </c>
      <c r="BK109" s="32">
        <f>BJ109*S109</f>
        <v>315000000</v>
      </c>
      <c r="BL109" s="32"/>
      <c r="BM109" s="32">
        <f>BL109*S109</f>
        <v>0</v>
      </c>
      <c r="BN109" s="32"/>
      <c r="BO109" s="32">
        <f>BN109*S109</f>
        <v>0</v>
      </c>
      <c r="BP109" s="32"/>
      <c r="BQ109" s="32">
        <f>BP109*S109</f>
        <v>0</v>
      </c>
      <c r="BR109" s="32"/>
      <c r="BS109" s="32">
        <f>BR109*S109</f>
        <v>0</v>
      </c>
      <c r="BT109" s="32"/>
      <c r="BU109" s="32">
        <f>BT109*S109</f>
        <v>0</v>
      </c>
      <c r="BV109" s="32"/>
      <c r="BW109" s="32">
        <f>BV109*S109</f>
        <v>0</v>
      </c>
      <c r="BX109" s="32"/>
      <c r="BY109" s="32">
        <f>BX109*S109</f>
        <v>0</v>
      </c>
      <c r="BZ109" s="32"/>
      <c r="CA109" s="32"/>
      <c r="CB109" s="128" t="s">
        <v>1207</v>
      </c>
      <c r="CC109" s="128" t="s">
        <v>1191</v>
      </c>
      <c r="CD109" s="127"/>
    </row>
    <row r="110" spans="1:82" ht="74.25" customHeight="1">
      <c r="A110" s="6">
        <v>432</v>
      </c>
      <c r="B110" s="6">
        <v>126</v>
      </c>
      <c r="C110" s="7">
        <f>SUBTOTAL(102,$B$10:B110)</f>
        <v>74</v>
      </c>
      <c r="D110" s="11">
        <v>346</v>
      </c>
      <c r="E110" s="9" t="s">
        <v>43</v>
      </c>
      <c r="F110" s="9" t="s">
        <v>1265</v>
      </c>
      <c r="G110" s="9" t="s">
        <v>355</v>
      </c>
      <c r="H110" s="9" t="s">
        <v>258</v>
      </c>
      <c r="I110" s="9" t="s">
        <v>524</v>
      </c>
      <c r="J110" s="9" t="s">
        <v>732</v>
      </c>
      <c r="K110" s="46">
        <v>24</v>
      </c>
      <c r="L110" s="9" t="s">
        <v>452</v>
      </c>
      <c r="M110" s="9" t="s">
        <v>777</v>
      </c>
      <c r="N110" s="9" t="s">
        <v>594</v>
      </c>
      <c r="O110" s="6" t="s">
        <v>242</v>
      </c>
      <c r="P110" s="10">
        <v>1</v>
      </c>
      <c r="Q110" s="10" t="s">
        <v>1434</v>
      </c>
      <c r="R110" s="28">
        <v>1550</v>
      </c>
      <c r="S110" s="47">
        <v>107000</v>
      </c>
      <c r="T110" s="28">
        <v>88200</v>
      </c>
      <c r="U110" s="28">
        <f t="shared" si="2"/>
        <v>136710000</v>
      </c>
      <c r="V110" s="139">
        <v>300</v>
      </c>
      <c r="W110" s="28"/>
      <c r="X110" s="28"/>
      <c r="Y110" s="28"/>
      <c r="Z110" s="47" t="s">
        <v>1207</v>
      </c>
      <c r="AA110" s="47" t="s">
        <v>1191</v>
      </c>
      <c r="AB110" s="32">
        <v>50</v>
      </c>
      <c r="AC110" s="32">
        <f>AB110*S110</f>
        <v>5350000</v>
      </c>
      <c r="AD110" s="32"/>
      <c r="AE110" s="32">
        <f>AD110*S110</f>
        <v>0</v>
      </c>
      <c r="AF110" s="32"/>
      <c r="AG110" s="32">
        <f>AF110*S110</f>
        <v>0</v>
      </c>
      <c r="AH110" s="32"/>
      <c r="AI110" s="32">
        <f>AH110*S110</f>
        <v>0</v>
      </c>
      <c r="AJ110" s="32"/>
      <c r="AK110" s="32">
        <f>AJ110*S110</f>
        <v>0</v>
      </c>
      <c r="AL110" s="28"/>
      <c r="AM110" s="28">
        <f>AL110*S110</f>
        <v>0</v>
      </c>
      <c r="AN110" s="32"/>
      <c r="AO110" s="32">
        <f>AN110*S110</f>
        <v>0</v>
      </c>
      <c r="AP110" s="32"/>
      <c r="AQ110" s="32">
        <f>AP110*S110</f>
        <v>0</v>
      </c>
      <c r="AR110" s="32"/>
      <c r="AS110" s="32">
        <f>AR110*S110</f>
        <v>0</v>
      </c>
      <c r="AT110" s="32"/>
      <c r="AU110" s="32">
        <f>AT110*S110</f>
        <v>0</v>
      </c>
      <c r="AV110" s="32"/>
      <c r="AW110" s="32">
        <f>AV110*S110</f>
        <v>0</v>
      </c>
      <c r="AX110" s="32"/>
      <c r="AY110" s="32">
        <f>AX110*S110</f>
        <v>0</v>
      </c>
      <c r="AZ110" s="32"/>
      <c r="BA110" s="32">
        <f>AZ110*S110</f>
        <v>0</v>
      </c>
      <c r="BB110" s="32"/>
      <c r="BC110" s="32">
        <f>BB110*S110</f>
        <v>0</v>
      </c>
      <c r="BD110" s="32"/>
      <c r="BE110" s="32">
        <f>BD110*S110</f>
        <v>0</v>
      </c>
      <c r="BF110" s="32"/>
      <c r="BG110" s="32">
        <f>BF110*S110</f>
        <v>0</v>
      </c>
      <c r="BH110" s="32"/>
      <c r="BI110" s="32">
        <f>BH110*S110</f>
        <v>0</v>
      </c>
      <c r="BJ110" s="32">
        <v>1500</v>
      </c>
      <c r="BK110" s="32">
        <f>BJ110*S110</f>
        <v>160500000</v>
      </c>
      <c r="BL110" s="32"/>
      <c r="BM110" s="32">
        <f>BL110*S110</f>
        <v>0</v>
      </c>
      <c r="BN110" s="32"/>
      <c r="BO110" s="32">
        <f>BN110*S110</f>
        <v>0</v>
      </c>
      <c r="BP110" s="32"/>
      <c r="BQ110" s="32">
        <f>BP110*S110</f>
        <v>0</v>
      </c>
      <c r="BR110" s="32"/>
      <c r="BS110" s="32">
        <f>BR110*S110</f>
        <v>0</v>
      </c>
      <c r="BT110" s="32"/>
      <c r="BU110" s="32">
        <f>BT110*S110</f>
        <v>0</v>
      </c>
      <c r="BV110" s="32"/>
      <c r="BW110" s="32">
        <f>BV110*S110</f>
        <v>0</v>
      </c>
      <c r="BX110" s="32"/>
      <c r="BY110" s="32">
        <f>BX110*S110</f>
        <v>0</v>
      </c>
      <c r="BZ110" s="32"/>
      <c r="CA110" s="32"/>
      <c r="CB110" s="128" t="s">
        <v>1207</v>
      </c>
      <c r="CC110" s="128" t="s">
        <v>1191</v>
      </c>
      <c r="CD110" s="127"/>
    </row>
    <row r="111" spans="1:82" ht="74.25" customHeight="1">
      <c r="A111" s="6">
        <v>438</v>
      </c>
      <c r="B111" s="6">
        <v>129</v>
      </c>
      <c r="C111" s="7">
        <f>SUBTOTAL(102,$B$10:B111)</f>
        <v>75</v>
      </c>
      <c r="D111" s="11">
        <v>350</v>
      </c>
      <c r="E111" s="9" t="s">
        <v>44</v>
      </c>
      <c r="F111" s="9" t="s">
        <v>1266</v>
      </c>
      <c r="G111" s="9" t="s">
        <v>355</v>
      </c>
      <c r="H111" s="9" t="s">
        <v>294</v>
      </c>
      <c r="I111" s="9" t="s">
        <v>778</v>
      </c>
      <c r="J111" s="9" t="s">
        <v>779</v>
      </c>
      <c r="K111" s="46">
        <v>24</v>
      </c>
      <c r="L111" s="9" t="s">
        <v>780</v>
      </c>
      <c r="M111" s="9" t="s">
        <v>777</v>
      </c>
      <c r="N111" s="9" t="s">
        <v>594</v>
      </c>
      <c r="O111" s="6" t="s">
        <v>242</v>
      </c>
      <c r="P111" s="10">
        <v>1</v>
      </c>
      <c r="Q111" s="10" t="s">
        <v>1434</v>
      </c>
      <c r="R111" s="28">
        <v>400</v>
      </c>
      <c r="S111" s="47">
        <v>280000</v>
      </c>
      <c r="T111" s="28">
        <v>240350</v>
      </c>
      <c r="U111" s="28">
        <f t="shared" si="2"/>
        <v>96140000</v>
      </c>
      <c r="V111" s="139">
        <v>0</v>
      </c>
      <c r="W111" s="28"/>
      <c r="X111" s="28"/>
      <c r="Y111" s="28"/>
      <c r="Z111" s="47" t="s">
        <v>1207</v>
      </c>
      <c r="AA111" s="47" t="s">
        <v>1191</v>
      </c>
      <c r="AB111" s="32">
        <v>200</v>
      </c>
      <c r="AC111" s="32">
        <f>AB111*S111</f>
        <v>56000000</v>
      </c>
      <c r="AD111" s="32"/>
      <c r="AE111" s="32">
        <f>AD111*S111</f>
        <v>0</v>
      </c>
      <c r="AF111" s="32"/>
      <c r="AG111" s="32">
        <f>AF111*S111</f>
        <v>0</v>
      </c>
      <c r="AH111" s="32"/>
      <c r="AI111" s="32">
        <f>AH111*S111</f>
        <v>0</v>
      </c>
      <c r="AJ111" s="32"/>
      <c r="AK111" s="32">
        <f>AJ111*S111</f>
        <v>0</v>
      </c>
      <c r="AL111" s="28"/>
      <c r="AM111" s="28">
        <f>AL111*S111</f>
        <v>0</v>
      </c>
      <c r="AN111" s="32"/>
      <c r="AO111" s="32">
        <f>AN111*S111</f>
        <v>0</v>
      </c>
      <c r="AP111" s="32"/>
      <c r="AQ111" s="32">
        <f>AP111*S111</f>
        <v>0</v>
      </c>
      <c r="AR111" s="32"/>
      <c r="AS111" s="32">
        <f>AR111*S111</f>
        <v>0</v>
      </c>
      <c r="AT111" s="32"/>
      <c r="AU111" s="32">
        <f>AT111*S111</f>
        <v>0</v>
      </c>
      <c r="AV111" s="32"/>
      <c r="AW111" s="32">
        <f>AV111*S111</f>
        <v>0</v>
      </c>
      <c r="AX111" s="32"/>
      <c r="AY111" s="32">
        <f>AX111*S111</f>
        <v>0</v>
      </c>
      <c r="AZ111" s="32"/>
      <c r="BA111" s="32">
        <f>AZ111*S111</f>
        <v>0</v>
      </c>
      <c r="BB111" s="32"/>
      <c r="BC111" s="32">
        <f>BB111*S111</f>
        <v>0</v>
      </c>
      <c r="BD111" s="32"/>
      <c r="BE111" s="32">
        <f>BD111*S111</f>
        <v>0</v>
      </c>
      <c r="BF111" s="32"/>
      <c r="BG111" s="32">
        <f>BF111*S111</f>
        <v>0</v>
      </c>
      <c r="BH111" s="32"/>
      <c r="BI111" s="32">
        <f>BH111*S111</f>
        <v>0</v>
      </c>
      <c r="BJ111" s="32">
        <v>200</v>
      </c>
      <c r="BK111" s="32">
        <f>BJ111*S111</f>
        <v>56000000</v>
      </c>
      <c r="BL111" s="32"/>
      <c r="BM111" s="32">
        <f>BL111*S111</f>
        <v>0</v>
      </c>
      <c r="BN111" s="32"/>
      <c r="BO111" s="32">
        <f>BN111*S111</f>
        <v>0</v>
      </c>
      <c r="BP111" s="32"/>
      <c r="BQ111" s="32">
        <f>BP111*S111</f>
        <v>0</v>
      </c>
      <c r="BR111" s="32"/>
      <c r="BS111" s="32">
        <f>BR111*S111</f>
        <v>0</v>
      </c>
      <c r="BT111" s="32"/>
      <c r="BU111" s="32">
        <f>BT111*S111</f>
        <v>0</v>
      </c>
      <c r="BV111" s="32"/>
      <c r="BW111" s="32">
        <f>BV111*S111</f>
        <v>0</v>
      </c>
      <c r="BX111" s="32"/>
      <c r="BY111" s="32">
        <f>BX111*S111</f>
        <v>0</v>
      </c>
      <c r="BZ111" s="32"/>
      <c r="CA111" s="32"/>
      <c r="CB111" s="128" t="s">
        <v>1207</v>
      </c>
      <c r="CC111" s="128" t="s">
        <v>1191</v>
      </c>
      <c r="CD111" s="127"/>
    </row>
    <row r="112" spans="1:82" ht="87" customHeight="1">
      <c r="A112" s="6">
        <v>445</v>
      </c>
      <c r="B112" s="6">
        <v>135</v>
      </c>
      <c r="C112" s="7">
        <f>SUBTOTAL(102,$B$10:B112)</f>
        <v>76</v>
      </c>
      <c r="D112" s="11">
        <v>358</v>
      </c>
      <c r="E112" s="9" t="s">
        <v>45</v>
      </c>
      <c r="F112" s="9" t="s">
        <v>1267</v>
      </c>
      <c r="G112" s="9" t="s">
        <v>355</v>
      </c>
      <c r="H112" s="9" t="s">
        <v>269</v>
      </c>
      <c r="I112" s="9" t="s">
        <v>781</v>
      </c>
      <c r="J112" s="9" t="s">
        <v>782</v>
      </c>
      <c r="K112" s="46">
        <v>24</v>
      </c>
      <c r="L112" s="9" t="s">
        <v>453</v>
      </c>
      <c r="M112" s="9" t="s">
        <v>783</v>
      </c>
      <c r="N112" s="9" t="s">
        <v>528</v>
      </c>
      <c r="O112" s="6" t="s">
        <v>242</v>
      </c>
      <c r="P112" s="10">
        <v>1</v>
      </c>
      <c r="Q112" s="10" t="s">
        <v>1434</v>
      </c>
      <c r="R112" s="28">
        <v>50</v>
      </c>
      <c r="S112" s="47">
        <v>566075</v>
      </c>
      <c r="T112" s="28">
        <v>370000</v>
      </c>
      <c r="U112" s="28">
        <f t="shared" si="2"/>
        <v>18500000</v>
      </c>
      <c r="V112" s="139">
        <v>0</v>
      </c>
      <c r="W112" s="28"/>
      <c r="X112" s="28"/>
      <c r="Y112" s="28"/>
      <c r="Z112" s="47" t="s">
        <v>1207</v>
      </c>
      <c r="AA112" s="47" t="s">
        <v>1191</v>
      </c>
      <c r="AB112" s="32"/>
      <c r="AC112" s="32">
        <f>AB112*S112</f>
        <v>0</v>
      </c>
      <c r="AD112" s="32"/>
      <c r="AE112" s="32">
        <f>AD112*S112</f>
        <v>0</v>
      </c>
      <c r="AF112" s="32"/>
      <c r="AG112" s="32">
        <f>AF112*S112</f>
        <v>0</v>
      </c>
      <c r="AH112" s="32"/>
      <c r="AI112" s="32">
        <f>AH112*S112</f>
        <v>0</v>
      </c>
      <c r="AJ112" s="32"/>
      <c r="AK112" s="32">
        <f>AJ112*S112</f>
        <v>0</v>
      </c>
      <c r="AL112" s="28"/>
      <c r="AM112" s="28">
        <f>AL112*S112</f>
        <v>0</v>
      </c>
      <c r="AN112" s="32"/>
      <c r="AO112" s="32">
        <f>AN112*S112</f>
        <v>0</v>
      </c>
      <c r="AP112" s="32"/>
      <c r="AQ112" s="32">
        <f>AP112*S112</f>
        <v>0</v>
      </c>
      <c r="AR112" s="32"/>
      <c r="AS112" s="32">
        <f>AR112*S112</f>
        <v>0</v>
      </c>
      <c r="AT112" s="32"/>
      <c r="AU112" s="32">
        <f>AT112*S112</f>
        <v>0</v>
      </c>
      <c r="AV112" s="32"/>
      <c r="AW112" s="32">
        <f>AV112*S112</f>
        <v>0</v>
      </c>
      <c r="AX112" s="32"/>
      <c r="AY112" s="32">
        <f>AX112*S112</f>
        <v>0</v>
      </c>
      <c r="AZ112" s="32"/>
      <c r="BA112" s="32">
        <f>AZ112*S112</f>
        <v>0</v>
      </c>
      <c r="BB112" s="32"/>
      <c r="BC112" s="32">
        <f>BB112*S112</f>
        <v>0</v>
      </c>
      <c r="BD112" s="32"/>
      <c r="BE112" s="32">
        <f>BD112*S112</f>
        <v>0</v>
      </c>
      <c r="BF112" s="32"/>
      <c r="BG112" s="32">
        <f>BF112*S112</f>
        <v>0</v>
      </c>
      <c r="BH112" s="32"/>
      <c r="BI112" s="32">
        <f>BH112*S112</f>
        <v>0</v>
      </c>
      <c r="BJ112" s="32">
        <v>50</v>
      </c>
      <c r="BK112" s="32">
        <f>BJ112*S112</f>
        <v>28303750</v>
      </c>
      <c r="BL112" s="32"/>
      <c r="BM112" s="32">
        <f>BL112*S112</f>
        <v>0</v>
      </c>
      <c r="BN112" s="32"/>
      <c r="BO112" s="32">
        <f>BN112*S112</f>
        <v>0</v>
      </c>
      <c r="BP112" s="32"/>
      <c r="BQ112" s="32">
        <f>BP112*S112</f>
        <v>0</v>
      </c>
      <c r="BR112" s="32"/>
      <c r="BS112" s="32">
        <f>BR112*S112</f>
        <v>0</v>
      </c>
      <c r="BT112" s="32"/>
      <c r="BU112" s="32">
        <f>BT112*S112</f>
        <v>0</v>
      </c>
      <c r="BV112" s="32"/>
      <c r="BW112" s="32">
        <f>BV112*S112</f>
        <v>0</v>
      </c>
      <c r="BX112" s="32"/>
      <c r="BY112" s="32">
        <f>BX112*S112</f>
        <v>0</v>
      </c>
      <c r="BZ112" s="32"/>
      <c r="CA112" s="32"/>
      <c r="CB112" s="128" t="s">
        <v>1207</v>
      </c>
      <c r="CC112" s="128" t="s">
        <v>1191</v>
      </c>
      <c r="CD112" s="127"/>
    </row>
    <row r="113" spans="1:82" s="29" customFormat="1" ht="70.5" customHeight="1">
      <c r="A113" s="6">
        <v>447</v>
      </c>
      <c r="B113" s="6">
        <v>136</v>
      </c>
      <c r="C113" s="7">
        <f>SUBTOTAL(102,$B$10:B113)</f>
        <v>77</v>
      </c>
      <c r="D113" s="11">
        <v>359</v>
      </c>
      <c r="E113" s="9" t="s">
        <v>46</v>
      </c>
      <c r="F113" s="9" t="s">
        <v>1267</v>
      </c>
      <c r="G113" s="9" t="s">
        <v>355</v>
      </c>
      <c r="H113" s="9" t="s">
        <v>295</v>
      </c>
      <c r="I113" s="9" t="s">
        <v>781</v>
      </c>
      <c r="J113" s="9" t="s">
        <v>732</v>
      </c>
      <c r="K113" s="46">
        <v>24</v>
      </c>
      <c r="L113" s="9" t="s">
        <v>454</v>
      </c>
      <c r="M113" s="9" t="s">
        <v>783</v>
      </c>
      <c r="N113" s="9" t="s">
        <v>528</v>
      </c>
      <c r="O113" s="6" t="s">
        <v>242</v>
      </c>
      <c r="P113" s="10">
        <v>1</v>
      </c>
      <c r="Q113" s="10" t="s">
        <v>1434</v>
      </c>
      <c r="R113" s="28">
        <v>1400</v>
      </c>
      <c r="S113" s="47">
        <v>115432</v>
      </c>
      <c r="T113" s="28">
        <v>115432</v>
      </c>
      <c r="U113" s="28">
        <f t="shared" si="2"/>
        <v>161604800</v>
      </c>
      <c r="V113" s="139">
        <v>0</v>
      </c>
      <c r="W113" s="28"/>
      <c r="X113" s="28"/>
      <c r="Y113" s="28"/>
      <c r="Z113" s="47" t="s">
        <v>1207</v>
      </c>
      <c r="AA113" s="47" t="s">
        <v>1191</v>
      </c>
      <c r="AB113" s="32">
        <v>200</v>
      </c>
      <c r="AC113" s="32">
        <f>AB113*S113</f>
        <v>23086400</v>
      </c>
      <c r="AD113" s="32"/>
      <c r="AE113" s="32">
        <f>AD113*S113</f>
        <v>0</v>
      </c>
      <c r="AF113" s="32"/>
      <c r="AG113" s="32">
        <f>AF113*S113</f>
        <v>0</v>
      </c>
      <c r="AH113" s="32"/>
      <c r="AI113" s="32">
        <f>AH113*S113</f>
        <v>0</v>
      </c>
      <c r="AJ113" s="32"/>
      <c r="AK113" s="32">
        <f>AJ113*S113</f>
        <v>0</v>
      </c>
      <c r="AL113" s="28"/>
      <c r="AM113" s="28">
        <f>AL113*S113</f>
        <v>0</v>
      </c>
      <c r="AN113" s="32"/>
      <c r="AO113" s="32">
        <f>AN113*S113</f>
        <v>0</v>
      </c>
      <c r="AP113" s="32"/>
      <c r="AQ113" s="32">
        <f>AP113*S113</f>
        <v>0</v>
      </c>
      <c r="AR113" s="32"/>
      <c r="AS113" s="32">
        <f>AR113*S113</f>
        <v>0</v>
      </c>
      <c r="AT113" s="32"/>
      <c r="AU113" s="32">
        <f>AT113*S113</f>
        <v>0</v>
      </c>
      <c r="AV113" s="32"/>
      <c r="AW113" s="32">
        <f>AV113*S113</f>
        <v>0</v>
      </c>
      <c r="AX113" s="32"/>
      <c r="AY113" s="32">
        <f>AX113*S113</f>
        <v>0</v>
      </c>
      <c r="AZ113" s="32"/>
      <c r="BA113" s="32">
        <f>AZ113*S113</f>
        <v>0</v>
      </c>
      <c r="BB113" s="32"/>
      <c r="BC113" s="32">
        <f>BB113*S113</f>
        <v>0</v>
      </c>
      <c r="BD113" s="32"/>
      <c r="BE113" s="32">
        <f>BD113*S113</f>
        <v>0</v>
      </c>
      <c r="BF113" s="32"/>
      <c r="BG113" s="32">
        <f>BF113*S113</f>
        <v>0</v>
      </c>
      <c r="BH113" s="32"/>
      <c r="BI113" s="32">
        <f>BH113*S113</f>
        <v>0</v>
      </c>
      <c r="BJ113" s="32">
        <v>1200</v>
      </c>
      <c r="BK113" s="32">
        <f>BJ113*S113</f>
        <v>138518400</v>
      </c>
      <c r="BL113" s="32"/>
      <c r="BM113" s="32">
        <f>BL113*S113</f>
        <v>0</v>
      </c>
      <c r="BN113" s="32"/>
      <c r="BO113" s="32">
        <f>BN113*S113</f>
        <v>0</v>
      </c>
      <c r="BP113" s="32"/>
      <c r="BQ113" s="32">
        <f>BP113*S113</f>
        <v>0</v>
      </c>
      <c r="BR113" s="32"/>
      <c r="BS113" s="32">
        <f>BR113*S113</f>
        <v>0</v>
      </c>
      <c r="BT113" s="32"/>
      <c r="BU113" s="32">
        <f>BT113*S113</f>
        <v>0</v>
      </c>
      <c r="BV113" s="32"/>
      <c r="BW113" s="32">
        <f>BV113*S113</f>
        <v>0</v>
      </c>
      <c r="BX113" s="32"/>
      <c r="BY113" s="32">
        <f>BX113*S113</f>
        <v>0</v>
      </c>
      <c r="BZ113" s="32"/>
      <c r="CA113" s="32"/>
      <c r="CB113" s="128" t="s">
        <v>1207</v>
      </c>
      <c r="CC113" s="128" t="s">
        <v>1191</v>
      </c>
      <c r="CD113" s="135"/>
    </row>
    <row r="114" spans="1:82" ht="78" customHeight="1">
      <c r="A114" s="6">
        <v>458</v>
      </c>
      <c r="B114" s="6">
        <v>140</v>
      </c>
      <c r="C114" s="7">
        <f>SUBTOTAL(102,$B$10:B114)</f>
        <v>78</v>
      </c>
      <c r="D114" s="11" t="s">
        <v>504</v>
      </c>
      <c r="E114" s="9" t="s">
        <v>505</v>
      </c>
      <c r="F114" s="9" t="s">
        <v>1268</v>
      </c>
      <c r="G114" s="9" t="s">
        <v>355</v>
      </c>
      <c r="H114" s="9" t="s">
        <v>506</v>
      </c>
      <c r="I114" s="9" t="s">
        <v>346</v>
      </c>
      <c r="J114" s="9" t="s">
        <v>784</v>
      </c>
      <c r="K114" s="46">
        <v>24</v>
      </c>
      <c r="L114" s="9" t="s">
        <v>785</v>
      </c>
      <c r="M114" s="9" t="s">
        <v>786</v>
      </c>
      <c r="N114" s="9" t="s">
        <v>528</v>
      </c>
      <c r="O114" s="6" t="s">
        <v>507</v>
      </c>
      <c r="P114" s="10">
        <v>1</v>
      </c>
      <c r="Q114" s="10" t="s">
        <v>1434</v>
      </c>
      <c r="R114" s="28">
        <v>200</v>
      </c>
      <c r="S114" s="47">
        <v>2568297</v>
      </c>
      <c r="T114" s="28">
        <v>2568297</v>
      </c>
      <c r="U114" s="28">
        <f t="shared" si="2"/>
        <v>513659400</v>
      </c>
      <c r="V114" s="139">
        <v>20</v>
      </c>
      <c r="W114" s="28"/>
      <c r="X114" s="28"/>
      <c r="Y114" s="28"/>
      <c r="Z114" s="47" t="s">
        <v>1207</v>
      </c>
      <c r="AA114" s="47" t="s">
        <v>1191</v>
      </c>
      <c r="AB114" s="32"/>
      <c r="AC114" s="32">
        <f>AB114*S114</f>
        <v>0</v>
      </c>
      <c r="AD114" s="32"/>
      <c r="AE114" s="32">
        <f>AD114*S114</f>
        <v>0</v>
      </c>
      <c r="AF114" s="32"/>
      <c r="AG114" s="32">
        <f>AF114*S114</f>
        <v>0</v>
      </c>
      <c r="AH114" s="32"/>
      <c r="AI114" s="32">
        <f>AH114*S114</f>
        <v>0</v>
      </c>
      <c r="AJ114" s="32"/>
      <c r="AK114" s="32">
        <f>AJ114*S114</f>
        <v>0</v>
      </c>
      <c r="AL114" s="28"/>
      <c r="AM114" s="28">
        <f>AL114*S114</f>
        <v>0</v>
      </c>
      <c r="AN114" s="32"/>
      <c r="AO114" s="32">
        <f>AN114*S114</f>
        <v>0</v>
      </c>
      <c r="AP114" s="32"/>
      <c r="AQ114" s="32">
        <f>AP114*S114</f>
        <v>0</v>
      </c>
      <c r="AR114" s="32"/>
      <c r="AS114" s="32">
        <f>AR114*S114</f>
        <v>0</v>
      </c>
      <c r="AT114" s="32"/>
      <c r="AU114" s="32">
        <f>AT114*S114</f>
        <v>0</v>
      </c>
      <c r="AV114" s="32"/>
      <c r="AW114" s="32">
        <f>AV114*S114</f>
        <v>0</v>
      </c>
      <c r="AX114" s="32"/>
      <c r="AY114" s="32">
        <f>AX114*S114</f>
        <v>0</v>
      </c>
      <c r="AZ114" s="32"/>
      <c r="BA114" s="32">
        <f>AZ114*S114</f>
        <v>0</v>
      </c>
      <c r="BB114" s="32"/>
      <c r="BC114" s="32">
        <f>BB114*S114</f>
        <v>0</v>
      </c>
      <c r="BD114" s="32"/>
      <c r="BE114" s="32">
        <f>BD114*S114</f>
        <v>0</v>
      </c>
      <c r="BF114" s="32"/>
      <c r="BG114" s="32">
        <f>BF114*S114</f>
        <v>0</v>
      </c>
      <c r="BH114" s="32"/>
      <c r="BI114" s="32">
        <f>BH114*S114</f>
        <v>0</v>
      </c>
      <c r="BJ114" s="32">
        <v>200</v>
      </c>
      <c r="BK114" s="32">
        <f>BJ114*S114</f>
        <v>513659400</v>
      </c>
      <c r="BL114" s="32"/>
      <c r="BM114" s="32">
        <f>BL114*S114</f>
        <v>0</v>
      </c>
      <c r="BN114" s="32"/>
      <c r="BO114" s="32">
        <f>BN114*S114</f>
        <v>0</v>
      </c>
      <c r="BP114" s="32"/>
      <c r="BQ114" s="32">
        <f>BP114*S114</f>
        <v>0</v>
      </c>
      <c r="BR114" s="32"/>
      <c r="BS114" s="32">
        <f>BR114*S114</f>
        <v>0</v>
      </c>
      <c r="BT114" s="32"/>
      <c r="BU114" s="32">
        <f>BT114*S114</f>
        <v>0</v>
      </c>
      <c r="BV114" s="32"/>
      <c r="BW114" s="32">
        <f>BV114*S114</f>
        <v>0</v>
      </c>
      <c r="BX114" s="32"/>
      <c r="BY114" s="32">
        <f>BX114*S114</f>
        <v>0</v>
      </c>
      <c r="BZ114" s="32"/>
      <c r="CA114" s="32"/>
      <c r="CB114" s="128" t="s">
        <v>1207</v>
      </c>
      <c r="CC114" s="128" t="s">
        <v>1191</v>
      </c>
      <c r="CD114" s="127"/>
    </row>
    <row r="115" spans="1:82" ht="88.5" customHeight="1">
      <c r="A115" s="6">
        <v>465</v>
      </c>
      <c r="B115" s="6">
        <v>143</v>
      </c>
      <c r="C115" s="7">
        <f>SUBTOTAL(102,$B$10:B115)</f>
        <v>79</v>
      </c>
      <c r="D115" s="11">
        <v>374</v>
      </c>
      <c r="E115" s="9" t="s">
        <v>47</v>
      </c>
      <c r="F115" s="9" t="s">
        <v>787</v>
      </c>
      <c r="G115" s="9" t="s">
        <v>355</v>
      </c>
      <c r="H115" s="9" t="s">
        <v>296</v>
      </c>
      <c r="I115" s="9" t="s">
        <v>788</v>
      </c>
      <c r="J115" s="9" t="s">
        <v>789</v>
      </c>
      <c r="K115" s="46">
        <v>36</v>
      </c>
      <c r="L115" s="9" t="s">
        <v>790</v>
      </c>
      <c r="M115" s="9" t="s">
        <v>791</v>
      </c>
      <c r="N115" s="9" t="s">
        <v>528</v>
      </c>
      <c r="O115" s="6" t="s">
        <v>242</v>
      </c>
      <c r="P115" s="10">
        <v>1</v>
      </c>
      <c r="Q115" s="10" t="s">
        <v>1434</v>
      </c>
      <c r="R115" s="28">
        <v>720</v>
      </c>
      <c r="S115" s="47">
        <v>550000</v>
      </c>
      <c r="T115" s="28">
        <v>367500</v>
      </c>
      <c r="U115" s="28">
        <f t="shared" si="2"/>
        <v>264600000</v>
      </c>
      <c r="V115" s="139">
        <v>250</v>
      </c>
      <c r="W115" s="28"/>
      <c r="X115" s="28"/>
      <c r="Y115" s="28"/>
      <c r="Z115" s="47" t="s">
        <v>1232</v>
      </c>
      <c r="AA115" s="47" t="s">
        <v>1192</v>
      </c>
      <c r="AB115" s="32">
        <v>20</v>
      </c>
      <c r="AC115" s="32">
        <f>AB115*S115</f>
        <v>11000000</v>
      </c>
      <c r="AD115" s="32"/>
      <c r="AE115" s="32">
        <f>AD115*S115</f>
        <v>0</v>
      </c>
      <c r="AF115" s="32"/>
      <c r="AG115" s="32">
        <f>AF115*S115</f>
        <v>0</v>
      </c>
      <c r="AH115" s="32"/>
      <c r="AI115" s="32">
        <f>AH115*S115</f>
        <v>0</v>
      </c>
      <c r="AJ115" s="32"/>
      <c r="AK115" s="32">
        <f>AJ115*S115</f>
        <v>0</v>
      </c>
      <c r="AL115" s="28"/>
      <c r="AM115" s="28">
        <f>AL115*S115</f>
        <v>0</v>
      </c>
      <c r="AN115" s="32"/>
      <c r="AO115" s="32">
        <f>AN115*S115</f>
        <v>0</v>
      </c>
      <c r="AP115" s="32"/>
      <c r="AQ115" s="32">
        <f>AP115*S115</f>
        <v>0</v>
      </c>
      <c r="AR115" s="32"/>
      <c r="AS115" s="32">
        <f>AR115*S115</f>
        <v>0</v>
      </c>
      <c r="AT115" s="32"/>
      <c r="AU115" s="32">
        <f>AT115*S115</f>
        <v>0</v>
      </c>
      <c r="AV115" s="32"/>
      <c r="AW115" s="32">
        <f>AV115*S115</f>
        <v>0</v>
      </c>
      <c r="AX115" s="32"/>
      <c r="AY115" s="32">
        <f>AX115*S115</f>
        <v>0</v>
      </c>
      <c r="AZ115" s="32"/>
      <c r="BA115" s="32">
        <f>AZ115*S115</f>
        <v>0</v>
      </c>
      <c r="BB115" s="32"/>
      <c r="BC115" s="32">
        <f>BB115*S115</f>
        <v>0</v>
      </c>
      <c r="BD115" s="32"/>
      <c r="BE115" s="32">
        <f>BD115*S115</f>
        <v>0</v>
      </c>
      <c r="BF115" s="32"/>
      <c r="BG115" s="32">
        <f>BF115*S115</f>
        <v>0</v>
      </c>
      <c r="BH115" s="32"/>
      <c r="BI115" s="32">
        <f>BH115*S115</f>
        <v>0</v>
      </c>
      <c r="BJ115" s="32">
        <v>700</v>
      </c>
      <c r="BK115" s="32">
        <f>BJ115*S115</f>
        <v>385000000</v>
      </c>
      <c r="BL115" s="32"/>
      <c r="BM115" s="32">
        <f>BL115*S115</f>
        <v>0</v>
      </c>
      <c r="BN115" s="32"/>
      <c r="BO115" s="32">
        <f>BN115*S115</f>
        <v>0</v>
      </c>
      <c r="BP115" s="32"/>
      <c r="BQ115" s="32">
        <f>BP115*S115</f>
        <v>0</v>
      </c>
      <c r="BR115" s="32"/>
      <c r="BS115" s="32">
        <f>BR115*S115</f>
        <v>0</v>
      </c>
      <c r="BT115" s="32"/>
      <c r="BU115" s="32">
        <f>BT115*S115</f>
        <v>0</v>
      </c>
      <c r="BV115" s="32"/>
      <c r="BW115" s="32">
        <f>BV115*S115</f>
        <v>0</v>
      </c>
      <c r="BX115" s="32"/>
      <c r="BY115" s="32">
        <f>BX115*S115</f>
        <v>0</v>
      </c>
      <c r="BZ115" s="32"/>
      <c r="CA115" s="32"/>
      <c r="CB115" s="128" t="s">
        <v>1232</v>
      </c>
      <c r="CC115" s="128" t="s">
        <v>1192</v>
      </c>
      <c r="CD115" s="127"/>
    </row>
    <row r="116" spans="1:82" ht="84" customHeight="1">
      <c r="A116" s="6">
        <v>466</v>
      </c>
      <c r="B116" s="6">
        <v>144</v>
      </c>
      <c r="C116" s="7">
        <f>SUBTOTAL(102,$B$10:B116)</f>
        <v>80</v>
      </c>
      <c r="D116" s="11">
        <v>374</v>
      </c>
      <c r="E116" s="9" t="s">
        <v>47</v>
      </c>
      <c r="F116" s="9" t="s">
        <v>787</v>
      </c>
      <c r="G116" s="9" t="s">
        <v>355</v>
      </c>
      <c r="H116" s="9" t="s">
        <v>296</v>
      </c>
      <c r="I116" s="9" t="s">
        <v>788</v>
      </c>
      <c r="J116" s="9" t="s">
        <v>789</v>
      </c>
      <c r="K116" s="46">
        <v>36</v>
      </c>
      <c r="L116" s="9" t="s">
        <v>790</v>
      </c>
      <c r="M116" s="9" t="s">
        <v>791</v>
      </c>
      <c r="N116" s="9" t="s">
        <v>528</v>
      </c>
      <c r="O116" s="6" t="s">
        <v>242</v>
      </c>
      <c r="P116" s="10">
        <v>2</v>
      </c>
      <c r="Q116" s="10" t="s">
        <v>1434</v>
      </c>
      <c r="R116" s="28">
        <v>20</v>
      </c>
      <c r="S116" s="47">
        <v>550000</v>
      </c>
      <c r="T116" s="28">
        <v>367500</v>
      </c>
      <c r="U116" s="28">
        <f t="shared" si="2"/>
        <v>7350000</v>
      </c>
      <c r="V116" s="139">
        <v>0</v>
      </c>
      <c r="W116" s="28"/>
      <c r="X116" s="28"/>
      <c r="Y116" s="28"/>
      <c r="Z116" s="47" t="s">
        <v>1232</v>
      </c>
      <c r="AA116" s="47" t="s">
        <v>1192</v>
      </c>
      <c r="AB116" s="32">
        <v>20</v>
      </c>
      <c r="AC116" s="32">
        <f>AB116*S116</f>
        <v>11000000</v>
      </c>
      <c r="AD116" s="32"/>
      <c r="AE116" s="32">
        <f>AD116*S116</f>
        <v>0</v>
      </c>
      <c r="AF116" s="32"/>
      <c r="AG116" s="32">
        <f>AF116*S116</f>
        <v>0</v>
      </c>
      <c r="AH116" s="32"/>
      <c r="AI116" s="32">
        <f>AH116*S116</f>
        <v>0</v>
      </c>
      <c r="AJ116" s="32"/>
      <c r="AK116" s="32">
        <f>AJ116*S116</f>
        <v>0</v>
      </c>
      <c r="AL116" s="28"/>
      <c r="AM116" s="28">
        <f>AL116*S116</f>
        <v>0</v>
      </c>
      <c r="AN116" s="32"/>
      <c r="AO116" s="32">
        <f>AN116*S116</f>
        <v>0</v>
      </c>
      <c r="AP116" s="32"/>
      <c r="AQ116" s="32">
        <f>AP116*S116</f>
        <v>0</v>
      </c>
      <c r="AR116" s="32"/>
      <c r="AS116" s="32">
        <f>AR116*S116</f>
        <v>0</v>
      </c>
      <c r="AT116" s="32"/>
      <c r="AU116" s="32">
        <f>AT116*S116</f>
        <v>0</v>
      </c>
      <c r="AV116" s="32"/>
      <c r="AW116" s="32">
        <f>AV116*S116</f>
        <v>0</v>
      </c>
      <c r="AX116" s="32"/>
      <c r="AY116" s="32">
        <f>AX116*S116</f>
        <v>0</v>
      </c>
      <c r="AZ116" s="32"/>
      <c r="BA116" s="32">
        <f>AZ116*S116</f>
        <v>0</v>
      </c>
      <c r="BB116" s="32"/>
      <c r="BC116" s="32">
        <f>BB116*S116</f>
        <v>0</v>
      </c>
      <c r="BD116" s="32"/>
      <c r="BE116" s="32">
        <f>BD116*S116</f>
        <v>0</v>
      </c>
      <c r="BF116" s="32"/>
      <c r="BG116" s="32">
        <f>BF116*S116</f>
        <v>0</v>
      </c>
      <c r="BH116" s="32"/>
      <c r="BI116" s="32">
        <f>BH116*S116</f>
        <v>0</v>
      </c>
      <c r="BJ116" s="32"/>
      <c r="BK116" s="32">
        <f>BJ116*S116</f>
        <v>0</v>
      </c>
      <c r="BL116" s="32"/>
      <c r="BM116" s="32">
        <f>BL116*S116</f>
        <v>0</v>
      </c>
      <c r="BN116" s="32"/>
      <c r="BO116" s="32">
        <f>BN116*S116</f>
        <v>0</v>
      </c>
      <c r="BP116" s="32"/>
      <c r="BQ116" s="32">
        <f>BP116*S116</f>
        <v>0</v>
      </c>
      <c r="BR116" s="32"/>
      <c r="BS116" s="32">
        <f>BR116*S116</f>
        <v>0</v>
      </c>
      <c r="BT116" s="32"/>
      <c r="BU116" s="32">
        <f>BT116*S116</f>
        <v>0</v>
      </c>
      <c r="BV116" s="32"/>
      <c r="BW116" s="32">
        <f>BV116*S116</f>
        <v>0</v>
      </c>
      <c r="BX116" s="32"/>
      <c r="BY116" s="32">
        <f>BX116*S116</f>
        <v>0</v>
      </c>
      <c r="BZ116" s="32"/>
      <c r="CA116" s="32"/>
      <c r="CB116" s="128" t="s">
        <v>1232</v>
      </c>
      <c r="CC116" s="128" t="s">
        <v>1192</v>
      </c>
      <c r="CD116" s="127"/>
    </row>
    <row r="117" spans="1:82" ht="96" customHeight="1">
      <c r="A117" s="6">
        <v>475</v>
      </c>
      <c r="B117" s="6">
        <v>152</v>
      </c>
      <c r="C117" s="7">
        <f>SUBTOTAL(102,$B$10:B117)</f>
        <v>81</v>
      </c>
      <c r="D117" s="11">
        <v>387</v>
      </c>
      <c r="E117" s="9" t="s">
        <v>48</v>
      </c>
      <c r="F117" s="9" t="s">
        <v>1269</v>
      </c>
      <c r="G117" s="9" t="s">
        <v>355</v>
      </c>
      <c r="H117" s="9" t="s">
        <v>297</v>
      </c>
      <c r="I117" s="9" t="s">
        <v>792</v>
      </c>
      <c r="J117" s="9" t="s">
        <v>732</v>
      </c>
      <c r="K117" s="46">
        <v>24</v>
      </c>
      <c r="L117" s="9" t="s">
        <v>793</v>
      </c>
      <c r="M117" s="9" t="s">
        <v>783</v>
      </c>
      <c r="N117" s="9" t="s">
        <v>528</v>
      </c>
      <c r="O117" s="6" t="s">
        <v>242</v>
      </c>
      <c r="P117" s="10">
        <v>1</v>
      </c>
      <c r="Q117" s="10" t="s">
        <v>1434</v>
      </c>
      <c r="R117" s="28">
        <v>200</v>
      </c>
      <c r="S117" s="47">
        <v>458600</v>
      </c>
      <c r="T117" s="28">
        <v>268000</v>
      </c>
      <c r="U117" s="28">
        <f t="shared" si="2"/>
        <v>53600000</v>
      </c>
      <c r="V117" s="139">
        <v>0</v>
      </c>
      <c r="W117" s="28"/>
      <c r="X117" s="28"/>
      <c r="Y117" s="28"/>
      <c r="Z117" s="47" t="s">
        <v>1207</v>
      </c>
      <c r="AA117" s="47" t="s">
        <v>1191</v>
      </c>
      <c r="AB117" s="32"/>
      <c r="AC117" s="32">
        <f>AB117*S117</f>
        <v>0</v>
      </c>
      <c r="AD117" s="32"/>
      <c r="AE117" s="32">
        <f>AD117*S117</f>
        <v>0</v>
      </c>
      <c r="AF117" s="32"/>
      <c r="AG117" s="32">
        <f>AF117*S117</f>
        <v>0</v>
      </c>
      <c r="AH117" s="32"/>
      <c r="AI117" s="32">
        <f>AH117*S117</f>
        <v>0</v>
      </c>
      <c r="AJ117" s="32"/>
      <c r="AK117" s="32">
        <f>AJ117*S117</f>
        <v>0</v>
      </c>
      <c r="AL117" s="28"/>
      <c r="AM117" s="28">
        <f>AL117*S117</f>
        <v>0</v>
      </c>
      <c r="AN117" s="32"/>
      <c r="AO117" s="32">
        <f>AN117*S117</f>
        <v>0</v>
      </c>
      <c r="AP117" s="32"/>
      <c r="AQ117" s="32">
        <f>AP117*S117</f>
        <v>0</v>
      </c>
      <c r="AR117" s="32"/>
      <c r="AS117" s="32">
        <f>AR117*S117</f>
        <v>0</v>
      </c>
      <c r="AT117" s="32"/>
      <c r="AU117" s="32">
        <f>AT117*S117</f>
        <v>0</v>
      </c>
      <c r="AV117" s="32"/>
      <c r="AW117" s="32">
        <f>AV117*S117</f>
        <v>0</v>
      </c>
      <c r="AX117" s="32"/>
      <c r="AY117" s="32">
        <f>AX117*S117</f>
        <v>0</v>
      </c>
      <c r="AZ117" s="32"/>
      <c r="BA117" s="32">
        <f>AZ117*S117</f>
        <v>0</v>
      </c>
      <c r="BB117" s="32"/>
      <c r="BC117" s="32">
        <f>BB117*S117</f>
        <v>0</v>
      </c>
      <c r="BD117" s="32"/>
      <c r="BE117" s="32">
        <f>BD117*S117</f>
        <v>0</v>
      </c>
      <c r="BF117" s="32"/>
      <c r="BG117" s="32">
        <f>BF117*S117</f>
        <v>0</v>
      </c>
      <c r="BH117" s="32"/>
      <c r="BI117" s="32">
        <f>BH117*S117</f>
        <v>0</v>
      </c>
      <c r="BJ117" s="32">
        <v>200</v>
      </c>
      <c r="BK117" s="32">
        <f>BJ117*S117</f>
        <v>91720000</v>
      </c>
      <c r="BL117" s="32"/>
      <c r="BM117" s="32">
        <f>BL117*S117</f>
        <v>0</v>
      </c>
      <c r="BN117" s="32"/>
      <c r="BO117" s="32">
        <f>BN117*S117</f>
        <v>0</v>
      </c>
      <c r="BP117" s="32"/>
      <c r="BQ117" s="32">
        <f>BP117*S117</f>
        <v>0</v>
      </c>
      <c r="BR117" s="32"/>
      <c r="BS117" s="32">
        <f>BR117*S117</f>
        <v>0</v>
      </c>
      <c r="BT117" s="32"/>
      <c r="BU117" s="32">
        <f>BT117*S117</f>
        <v>0</v>
      </c>
      <c r="BV117" s="32"/>
      <c r="BW117" s="32">
        <f>BV117*S117</f>
        <v>0</v>
      </c>
      <c r="BX117" s="32"/>
      <c r="BY117" s="32">
        <f>BX117*S117</f>
        <v>0</v>
      </c>
      <c r="BZ117" s="32"/>
      <c r="CA117" s="32"/>
      <c r="CB117" s="128" t="s">
        <v>1207</v>
      </c>
      <c r="CC117" s="128" t="s">
        <v>1191</v>
      </c>
      <c r="CD117" s="127"/>
    </row>
    <row r="118" spans="1:82" ht="74.25" customHeight="1">
      <c r="A118" s="6">
        <v>482</v>
      </c>
      <c r="B118" s="6">
        <v>153</v>
      </c>
      <c r="C118" s="7">
        <f>SUBTOTAL(102,$B$10:B118)</f>
        <v>82</v>
      </c>
      <c r="D118" s="8">
        <v>394</v>
      </c>
      <c r="E118" s="9" t="s">
        <v>411</v>
      </c>
      <c r="F118" s="9" t="s">
        <v>794</v>
      </c>
      <c r="G118" s="9" t="s">
        <v>362</v>
      </c>
      <c r="H118" s="9" t="s">
        <v>412</v>
      </c>
      <c r="I118" s="9" t="s">
        <v>572</v>
      </c>
      <c r="J118" s="9" t="s">
        <v>795</v>
      </c>
      <c r="K118" s="46">
        <v>48</v>
      </c>
      <c r="L118" s="9" t="s">
        <v>796</v>
      </c>
      <c r="M118" s="9" t="s">
        <v>797</v>
      </c>
      <c r="N118" s="9" t="s">
        <v>594</v>
      </c>
      <c r="O118" s="6" t="s">
        <v>3</v>
      </c>
      <c r="P118" s="10">
        <v>2</v>
      </c>
      <c r="Q118" s="10" t="s">
        <v>1434</v>
      </c>
      <c r="R118" s="28">
        <v>2000</v>
      </c>
      <c r="S118" s="47">
        <v>39500</v>
      </c>
      <c r="T118" s="28">
        <v>39500</v>
      </c>
      <c r="U118" s="28">
        <f t="shared" si="2"/>
        <v>79000000</v>
      </c>
      <c r="V118" s="139">
        <v>0</v>
      </c>
      <c r="W118" s="28"/>
      <c r="X118" s="28"/>
      <c r="Y118" s="28"/>
      <c r="Z118" s="47" t="s">
        <v>1220</v>
      </c>
      <c r="AA118" s="47" t="s">
        <v>481</v>
      </c>
      <c r="AB118" s="32"/>
      <c r="AC118" s="32">
        <f>AB118*S118</f>
        <v>0</v>
      </c>
      <c r="AD118" s="32"/>
      <c r="AE118" s="32">
        <f>AD118*S118</f>
        <v>0</v>
      </c>
      <c r="AF118" s="32"/>
      <c r="AG118" s="32">
        <f>AF118*S118</f>
        <v>0</v>
      </c>
      <c r="AH118" s="32"/>
      <c r="AI118" s="32">
        <f>AH118*S118</f>
        <v>0</v>
      </c>
      <c r="AJ118" s="32"/>
      <c r="AK118" s="32">
        <f>AJ118*S118</f>
        <v>0</v>
      </c>
      <c r="AL118" s="28"/>
      <c r="AM118" s="28">
        <f>AL118*S118</f>
        <v>0</v>
      </c>
      <c r="AN118" s="32"/>
      <c r="AO118" s="32">
        <f>AN118*S118</f>
        <v>0</v>
      </c>
      <c r="AP118" s="32"/>
      <c r="AQ118" s="32">
        <f>AP118*S118</f>
        <v>0</v>
      </c>
      <c r="AR118" s="32"/>
      <c r="AS118" s="32">
        <f>AR118*S118</f>
        <v>0</v>
      </c>
      <c r="AT118" s="32"/>
      <c r="AU118" s="32">
        <f>AT118*S118</f>
        <v>0</v>
      </c>
      <c r="AV118" s="32"/>
      <c r="AW118" s="32">
        <f>AV118*S118</f>
        <v>0</v>
      </c>
      <c r="AX118" s="32"/>
      <c r="AY118" s="32">
        <f>AX118*S118</f>
        <v>0</v>
      </c>
      <c r="AZ118" s="32"/>
      <c r="BA118" s="32">
        <f>AZ118*S118</f>
        <v>0</v>
      </c>
      <c r="BB118" s="32"/>
      <c r="BC118" s="32">
        <f>BB118*S118</f>
        <v>0</v>
      </c>
      <c r="BD118" s="32"/>
      <c r="BE118" s="32">
        <f>BD118*S118</f>
        <v>0</v>
      </c>
      <c r="BF118" s="32"/>
      <c r="BG118" s="32">
        <f>BF118*S118</f>
        <v>0</v>
      </c>
      <c r="BH118" s="32"/>
      <c r="BI118" s="32">
        <f>BH118*S118</f>
        <v>0</v>
      </c>
      <c r="BJ118" s="32">
        <v>2000</v>
      </c>
      <c r="BK118" s="32">
        <f>BJ118*S118</f>
        <v>79000000</v>
      </c>
      <c r="BL118" s="32"/>
      <c r="BM118" s="32">
        <f>BL118*S118</f>
        <v>0</v>
      </c>
      <c r="BN118" s="32"/>
      <c r="BO118" s="32">
        <f>BN118*S118</f>
        <v>0</v>
      </c>
      <c r="BP118" s="32"/>
      <c r="BQ118" s="32">
        <f>BP118*S118</f>
        <v>0</v>
      </c>
      <c r="BR118" s="32"/>
      <c r="BS118" s="32">
        <f>BR118*S118</f>
        <v>0</v>
      </c>
      <c r="BT118" s="32"/>
      <c r="BU118" s="32">
        <f>BT118*S118</f>
        <v>0</v>
      </c>
      <c r="BV118" s="32"/>
      <c r="BW118" s="32">
        <f>BV118*S118</f>
        <v>0</v>
      </c>
      <c r="BX118" s="32"/>
      <c r="BY118" s="32">
        <f>BX118*S118</f>
        <v>0</v>
      </c>
      <c r="BZ118" s="32"/>
      <c r="CA118" s="32"/>
      <c r="CB118" s="128" t="s">
        <v>1220</v>
      </c>
      <c r="CC118" s="128" t="s">
        <v>481</v>
      </c>
      <c r="CD118" s="127"/>
    </row>
    <row r="119" spans="1:82" ht="74.25" customHeight="1">
      <c r="A119" s="6">
        <v>493</v>
      </c>
      <c r="B119" s="6">
        <v>159</v>
      </c>
      <c r="C119" s="7">
        <f>SUBTOTAL(102,$B$10:B119)</f>
        <v>83</v>
      </c>
      <c r="D119" s="8">
        <v>402</v>
      </c>
      <c r="E119" s="9" t="s">
        <v>398</v>
      </c>
      <c r="F119" s="9" t="s">
        <v>1270</v>
      </c>
      <c r="G119" s="9" t="s">
        <v>364</v>
      </c>
      <c r="H119" s="9" t="s">
        <v>258</v>
      </c>
      <c r="I119" s="9" t="s">
        <v>781</v>
      </c>
      <c r="J119" s="9" t="s">
        <v>732</v>
      </c>
      <c r="K119" s="46">
        <v>36</v>
      </c>
      <c r="L119" s="9" t="s">
        <v>798</v>
      </c>
      <c r="M119" s="9" t="s">
        <v>783</v>
      </c>
      <c r="N119" s="9" t="s">
        <v>528</v>
      </c>
      <c r="O119" s="6" t="s">
        <v>242</v>
      </c>
      <c r="P119" s="10">
        <v>1</v>
      </c>
      <c r="Q119" s="10" t="s">
        <v>1434</v>
      </c>
      <c r="R119" s="28">
        <v>200</v>
      </c>
      <c r="S119" s="47">
        <v>2625000</v>
      </c>
      <c r="T119" s="28">
        <v>2450000</v>
      </c>
      <c r="U119" s="28">
        <f t="shared" si="2"/>
        <v>490000000</v>
      </c>
      <c r="V119" s="139">
        <v>0</v>
      </c>
      <c r="W119" s="28"/>
      <c r="X119" s="28"/>
      <c r="Y119" s="28"/>
      <c r="Z119" s="47" t="s">
        <v>1207</v>
      </c>
      <c r="AA119" s="47" t="s">
        <v>1191</v>
      </c>
      <c r="AB119" s="32"/>
      <c r="AC119" s="32">
        <f>AB119*S119</f>
        <v>0</v>
      </c>
      <c r="AD119" s="32"/>
      <c r="AE119" s="32">
        <f>AD119*S119</f>
        <v>0</v>
      </c>
      <c r="AF119" s="32"/>
      <c r="AG119" s="32">
        <f>AF119*S119</f>
        <v>0</v>
      </c>
      <c r="AH119" s="32"/>
      <c r="AI119" s="32">
        <f>AH119*S119</f>
        <v>0</v>
      </c>
      <c r="AJ119" s="32"/>
      <c r="AK119" s="32">
        <f>AJ119*S119</f>
        <v>0</v>
      </c>
      <c r="AL119" s="28"/>
      <c r="AM119" s="28">
        <f>AL119*S119</f>
        <v>0</v>
      </c>
      <c r="AN119" s="32"/>
      <c r="AO119" s="32">
        <f>AN119*S119</f>
        <v>0</v>
      </c>
      <c r="AP119" s="32"/>
      <c r="AQ119" s="32">
        <f>AP119*S119</f>
        <v>0</v>
      </c>
      <c r="AR119" s="32"/>
      <c r="AS119" s="32">
        <f>AR119*S119</f>
        <v>0</v>
      </c>
      <c r="AT119" s="32"/>
      <c r="AU119" s="32">
        <f>AT119*S119</f>
        <v>0</v>
      </c>
      <c r="AV119" s="32"/>
      <c r="AW119" s="32">
        <f>AV119*S119</f>
        <v>0</v>
      </c>
      <c r="AX119" s="32"/>
      <c r="AY119" s="32">
        <f>AX119*S119</f>
        <v>0</v>
      </c>
      <c r="AZ119" s="32"/>
      <c r="BA119" s="32">
        <f>AZ119*S119</f>
        <v>0</v>
      </c>
      <c r="BB119" s="32"/>
      <c r="BC119" s="32">
        <f>BB119*S119</f>
        <v>0</v>
      </c>
      <c r="BD119" s="32"/>
      <c r="BE119" s="32">
        <f>BD119*S119</f>
        <v>0</v>
      </c>
      <c r="BF119" s="32"/>
      <c r="BG119" s="32">
        <f>BF119*S119</f>
        <v>0</v>
      </c>
      <c r="BH119" s="32"/>
      <c r="BI119" s="32">
        <f>BH119*S119</f>
        <v>0</v>
      </c>
      <c r="BJ119" s="32">
        <v>200</v>
      </c>
      <c r="BK119" s="32">
        <f>BJ119*S119</f>
        <v>525000000</v>
      </c>
      <c r="BL119" s="32"/>
      <c r="BM119" s="32">
        <f>BL119*S119</f>
        <v>0</v>
      </c>
      <c r="BN119" s="32"/>
      <c r="BO119" s="32">
        <f>BN119*S119</f>
        <v>0</v>
      </c>
      <c r="BP119" s="32"/>
      <c r="BQ119" s="32">
        <f>BP119*S119</f>
        <v>0</v>
      </c>
      <c r="BR119" s="32"/>
      <c r="BS119" s="32">
        <f>BR119*S119</f>
        <v>0</v>
      </c>
      <c r="BT119" s="32"/>
      <c r="BU119" s="32">
        <f>BT119*S119</f>
        <v>0</v>
      </c>
      <c r="BV119" s="32"/>
      <c r="BW119" s="32">
        <f>BV119*S119</f>
        <v>0</v>
      </c>
      <c r="BX119" s="32"/>
      <c r="BY119" s="32">
        <f>BX119*S119</f>
        <v>0</v>
      </c>
      <c r="BZ119" s="32"/>
      <c r="CA119" s="32"/>
      <c r="CB119" s="128" t="s">
        <v>1207</v>
      </c>
      <c r="CC119" s="128" t="s">
        <v>1191</v>
      </c>
      <c r="CD119" s="127"/>
    </row>
    <row r="120" spans="1:82" s="60" customFormat="1" ht="44.25" customHeight="1">
      <c r="A120" s="17"/>
      <c r="B120" s="17"/>
      <c r="C120" s="61"/>
      <c r="D120" s="24"/>
      <c r="E120" s="25" t="s">
        <v>128</v>
      </c>
      <c r="F120" s="22"/>
      <c r="G120" s="22"/>
      <c r="H120" s="22"/>
      <c r="I120" s="22"/>
      <c r="J120" s="22"/>
      <c r="K120" s="62"/>
      <c r="L120" s="22"/>
      <c r="M120" s="22"/>
      <c r="N120" s="22"/>
      <c r="O120" s="17"/>
      <c r="P120" s="20"/>
      <c r="Q120" s="10"/>
      <c r="R120" s="39"/>
      <c r="S120" s="49"/>
      <c r="T120" s="39"/>
      <c r="U120" s="39"/>
      <c r="V120" s="139">
        <v>0</v>
      </c>
      <c r="W120" s="39"/>
      <c r="X120" s="39"/>
      <c r="Y120" s="39"/>
      <c r="Z120" s="39"/>
      <c r="AA120" s="39"/>
      <c r="AB120" s="33"/>
      <c r="AC120" s="32">
        <f>AB120*S120</f>
        <v>0</v>
      </c>
      <c r="AD120" s="33"/>
      <c r="AE120" s="32">
        <f>AD120*S120</f>
        <v>0</v>
      </c>
      <c r="AF120" s="33"/>
      <c r="AG120" s="32">
        <f>AF120*S120</f>
        <v>0</v>
      </c>
      <c r="AH120" s="33"/>
      <c r="AI120" s="32">
        <f>AH120*S120</f>
        <v>0</v>
      </c>
      <c r="AJ120" s="33"/>
      <c r="AK120" s="32">
        <f>AJ120*S120</f>
        <v>0</v>
      </c>
      <c r="AL120" s="39"/>
      <c r="AM120" s="28">
        <f>AL120*S120</f>
        <v>0</v>
      </c>
      <c r="AN120" s="33"/>
      <c r="AO120" s="32">
        <f>AN120*S120</f>
        <v>0</v>
      </c>
      <c r="AP120" s="33"/>
      <c r="AQ120" s="32">
        <f>AP120*S120</f>
        <v>0</v>
      </c>
      <c r="AR120" s="33"/>
      <c r="AS120" s="32">
        <f>AR120*S120</f>
        <v>0</v>
      </c>
      <c r="AT120" s="33"/>
      <c r="AU120" s="32">
        <f>AT120*S120</f>
        <v>0</v>
      </c>
      <c r="AV120" s="33"/>
      <c r="AW120" s="32">
        <f>AV120*S120</f>
        <v>0</v>
      </c>
      <c r="AX120" s="33"/>
      <c r="AY120" s="32">
        <f>AX120*S120</f>
        <v>0</v>
      </c>
      <c r="AZ120" s="33"/>
      <c r="BA120" s="32">
        <f>AZ120*S120</f>
        <v>0</v>
      </c>
      <c r="BB120" s="33"/>
      <c r="BC120" s="32">
        <f>BB120*S120</f>
        <v>0</v>
      </c>
      <c r="BD120" s="33"/>
      <c r="BE120" s="32">
        <f>BD120*S120</f>
        <v>0</v>
      </c>
      <c r="BF120" s="33"/>
      <c r="BG120" s="32">
        <f>BF120*S120</f>
        <v>0</v>
      </c>
      <c r="BH120" s="33"/>
      <c r="BI120" s="32">
        <f>BH120*S120</f>
        <v>0</v>
      </c>
      <c r="BJ120" s="33"/>
      <c r="BK120" s="32">
        <f>BJ120*S120</f>
        <v>0</v>
      </c>
      <c r="BL120" s="33"/>
      <c r="BM120" s="32">
        <f>BL120*S120</f>
        <v>0</v>
      </c>
      <c r="BN120" s="33"/>
      <c r="BO120" s="32">
        <f>BN120*S120</f>
        <v>0</v>
      </c>
      <c r="BP120" s="33"/>
      <c r="BQ120" s="32">
        <f>BP120*S120</f>
        <v>0</v>
      </c>
      <c r="BR120" s="33"/>
      <c r="BS120" s="32">
        <f>BR120*S120</f>
        <v>0</v>
      </c>
      <c r="BT120" s="33"/>
      <c r="BU120" s="32">
        <f>BT120*S120</f>
        <v>0</v>
      </c>
      <c r="BV120" s="33"/>
      <c r="BW120" s="32">
        <f>BV120*S120</f>
        <v>0</v>
      </c>
      <c r="BX120" s="33"/>
      <c r="BY120" s="32">
        <f>BX120*S120</f>
        <v>0</v>
      </c>
      <c r="BZ120" s="33"/>
      <c r="CA120" s="33"/>
      <c r="CB120" s="129"/>
      <c r="CC120" s="129"/>
      <c r="CD120" s="127"/>
    </row>
    <row r="121" spans="1:82" s="60" customFormat="1" ht="44.25" customHeight="1">
      <c r="A121" s="17"/>
      <c r="B121" s="17"/>
      <c r="C121" s="61"/>
      <c r="D121" s="24"/>
      <c r="E121" s="25" t="s">
        <v>129</v>
      </c>
      <c r="F121" s="22"/>
      <c r="G121" s="22"/>
      <c r="H121" s="22"/>
      <c r="I121" s="22"/>
      <c r="J121" s="22"/>
      <c r="K121" s="62"/>
      <c r="L121" s="22"/>
      <c r="M121" s="22"/>
      <c r="N121" s="22"/>
      <c r="O121" s="17"/>
      <c r="P121" s="20"/>
      <c r="Q121" s="20"/>
      <c r="R121" s="39"/>
      <c r="S121" s="49"/>
      <c r="T121" s="39"/>
      <c r="U121" s="39"/>
      <c r="V121" s="139">
        <v>0</v>
      </c>
      <c r="W121" s="39"/>
      <c r="X121" s="39"/>
      <c r="Y121" s="39"/>
      <c r="Z121" s="39"/>
      <c r="AA121" s="39"/>
      <c r="AB121" s="33"/>
      <c r="AC121" s="32">
        <f>AB121*S121</f>
        <v>0</v>
      </c>
      <c r="AD121" s="33"/>
      <c r="AE121" s="32">
        <f>AD121*S121</f>
        <v>0</v>
      </c>
      <c r="AF121" s="33"/>
      <c r="AG121" s="32">
        <f>AF121*S121</f>
        <v>0</v>
      </c>
      <c r="AH121" s="33"/>
      <c r="AI121" s="32">
        <f>AH121*S121</f>
        <v>0</v>
      </c>
      <c r="AJ121" s="33"/>
      <c r="AK121" s="32">
        <f>AJ121*S121</f>
        <v>0</v>
      </c>
      <c r="AL121" s="39"/>
      <c r="AM121" s="28">
        <f>AL121*S121</f>
        <v>0</v>
      </c>
      <c r="AN121" s="33"/>
      <c r="AO121" s="32">
        <f>AN121*S121</f>
        <v>0</v>
      </c>
      <c r="AP121" s="33"/>
      <c r="AQ121" s="32">
        <f>AP121*S121</f>
        <v>0</v>
      </c>
      <c r="AR121" s="33"/>
      <c r="AS121" s="32">
        <f>AR121*S121</f>
        <v>0</v>
      </c>
      <c r="AT121" s="33"/>
      <c r="AU121" s="32">
        <f>AT121*S121</f>
        <v>0</v>
      </c>
      <c r="AV121" s="33"/>
      <c r="AW121" s="32">
        <f>AV121*S121</f>
        <v>0</v>
      </c>
      <c r="AX121" s="33"/>
      <c r="AY121" s="32">
        <f>AX121*S121</f>
        <v>0</v>
      </c>
      <c r="AZ121" s="33"/>
      <c r="BA121" s="32">
        <f>AZ121*S121</f>
        <v>0</v>
      </c>
      <c r="BB121" s="33"/>
      <c r="BC121" s="32">
        <f>BB121*S121</f>
        <v>0</v>
      </c>
      <c r="BD121" s="33"/>
      <c r="BE121" s="32">
        <f>BD121*S121</f>
        <v>0</v>
      </c>
      <c r="BF121" s="33"/>
      <c r="BG121" s="32">
        <f>BF121*S121</f>
        <v>0</v>
      </c>
      <c r="BH121" s="33"/>
      <c r="BI121" s="32">
        <f>BH121*S121</f>
        <v>0</v>
      </c>
      <c r="BJ121" s="33"/>
      <c r="BK121" s="32">
        <f>BJ121*S121</f>
        <v>0</v>
      </c>
      <c r="BL121" s="33"/>
      <c r="BM121" s="32">
        <f>BL121*S121</f>
        <v>0</v>
      </c>
      <c r="BN121" s="33"/>
      <c r="BO121" s="32">
        <f>BN121*S121</f>
        <v>0</v>
      </c>
      <c r="BP121" s="33"/>
      <c r="BQ121" s="32">
        <f>BP121*S121</f>
        <v>0</v>
      </c>
      <c r="BR121" s="33"/>
      <c r="BS121" s="32">
        <f>BR121*S121</f>
        <v>0</v>
      </c>
      <c r="BT121" s="33"/>
      <c r="BU121" s="32">
        <f>BT121*S121</f>
        <v>0</v>
      </c>
      <c r="BV121" s="33"/>
      <c r="BW121" s="32">
        <f>BV121*S121</f>
        <v>0</v>
      </c>
      <c r="BX121" s="33"/>
      <c r="BY121" s="32">
        <f>BX121*S121</f>
        <v>0</v>
      </c>
      <c r="BZ121" s="33"/>
      <c r="CA121" s="33"/>
      <c r="CB121" s="129"/>
      <c r="CC121" s="129"/>
      <c r="CD121" s="127"/>
    </row>
    <row r="122" spans="1:82" ht="69" customHeight="1">
      <c r="A122" s="6">
        <v>496</v>
      </c>
      <c r="B122" s="6">
        <v>161</v>
      </c>
      <c r="C122" s="7">
        <f>SUBTOTAL(102,$B$10:B122)</f>
        <v>84</v>
      </c>
      <c r="D122" s="11">
        <v>412</v>
      </c>
      <c r="E122" s="9" t="s">
        <v>49</v>
      </c>
      <c r="F122" s="9" t="s">
        <v>799</v>
      </c>
      <c r="G122" s="9" t="s">
        <v>362</v>
      </c>
      <c r="H122" s="9" t="s">
        <v>272</v>
      </c>
      <c r="I122" s="9" t="s">
        <v>800</v>
      </c>
      <c r="J122" s="9" t="s">
        <v>552</v>
      </c>
      <c r="K122" s="46">
        <v>36</v>
      </c>
      <c r="L122" s="9" t="s">
        <v>455</v>
      </c>
      <c r="M122" s="9" t="s">
        <v>801</v>
      </c>
      <c r="N122" s="9" t="s">
        <v>594</v>
      </c>
      <c r="O122" s="6" t="s">
        <v>3</v>
      </c>
      <c r="P122" s="10">
        <v>2</v>
      </c>
      <c r="Q122" s="10" t="s">
        <v>1434</v>
      </c>
      <c r="R122" s="28">
        <v>35800</v>
      </c>
      <c r="S122" s="47">
        <v>9500</v>
      </c>
      <c r="T122" s="28">
        <v>8253</v>
      </c>
      <c r="U122" s="28">
        <f>T122*R122</f>
        <v>295457400</v>
      </c>
      <c r="V122" s="139">
        <v>0</v>
      </c>
      <c r="W122" s="28"/>
      <c r="X122" s="28"/>
      <c r="Y122" s="28"/>
      <c r="Z122" s="47" t="s">
        <v>1233</v>
      </c>
      <c r="AA122" s="47" t="s">
        <v>1193</v>
      </c>
      <c r="AB122" s="32">
        <v>2000</v>
      </c>
      <c r="AC122" s="32">
        <f>AB122*S122</f>
        <v>19000000</v>
      </c>
      <c r="AD122" s="32"/>
      <c r="AE122" s="32">
        <f>AD122*S122</f>
        <v>0</v>
      </c>
      <c r="AF122" s="32"/>
      <c r="AG122" s="32">
        <f>AF122*S122</f>
        <v>0</v>
      </c>
      <c r="AH122" s="32"/>
      <c r="AI122" s="32">
        <f>AH122*S122</f>
        <v>0</v>
      </c>
      <c r="AJ122" s="32"/>
      <c r="AK122" s="32">
        <f>AJ122*S122</f>
        <v>0</v>
      </c>
      <c r="AL122" s="28"/>
      <c r="AM122" s="28">
        <f>AL122*S122</f>
        <v>0</v>
      </c>
      <c r="AN122" s="32"/>
      <c r="AO122" s="32">
        <f>AN122*S122</f>
        <v>0</v>
      </c>
      <c r="AP122" s="32"/>
      <c r="AQ122" s="32">
        <f>AP122*S122</f>
        <v>0</v>
      </c>
      <c r="AR122" s="32"/>
      <c r="AS122" s="32">
        <f>AR122*S122</f>
        <v>0</v>
      </c>
      <c r="AT122" s="32"/>
      <c r="AU122" s="32">
        <f>AT122*S122</f>
        <v>0</v>
      </c>
      <c r="AV122" s="32"/>
      <c r="AW122" s="32">
        <f>AV122*S122</f>
        <v>0</v>
      </c>
      <c r="AX122" s="32"/>
      <c r="AY122" s="32">
        <f>AX122*S122</f>
        <v>0</v>
      </c>
      <c r="AZ122" s="32"/>
      <c r="BA122" s="32">
        <f>AZ122*S122</f>
        <v>0</v>
      </c>
      <c r="BB122" s="32">
        <v>1000</v>
      </c>
      <c r="BC122" s="32">
        <f>BB122*S122</f>
        <v>9500000</v>
      </c>
      <c r="BD122" s="32"/>
      <c r="BE122" s="32">
        <f>BD122*S122</f>
        <v>0</v>
      </c>
      <c r="BF122" s="32">
        <v>30000</v>
      </c>
      <c r="BG122" s="32">
        <f>BF122*S122</f>
        <v>285000000</v>
      </c>
      <c r="BH122" s="32"/>
      <c r="BI122" s="32">
        <f>BH122*S122</f>
        <v>0</v>
      </c>
      <c r="BJ122" s="32"/>
      <c r="BK122" s="32">
        <f>BJ122*S122</f>
        <v>0</v>
      </c>
      <c r="BL122" s="32"/>
      <c r="BM122" s="32">
        <f>BL122*S122</f>
        <v>0</v>
      </c>
      <c r="BN122" s="32">
        <v>800</v>
      </c>
      <c r="BO122" s="32">
        <f>BN122*S122</f>
        <v>7600000</v>
      </c>
      <c r="BP122" s="32">
        <v>2000</v>
      </c>
      <c r="BQ122" s="32">
        <f>BP122*S122</f>
        <v>19000000</v>
      </c>
      <c r="BR122" s="32"/>
      <c r="BS122" s="32">
        <f>BR122*S122</f>
        <v>0</v>
      </c>
      <c r="BT122" s="32"/>
      <c r="BU122" s="32">
        <f>BT122*S122</f>
        <v>0</v>
      </c>
      <c r="BV122" s="32"/>
      <c r="BW122" s="32">
        <f>BV122*S122</f>
        <v>0</v>
      </c>
      <c r="BX122" s="32"/>
      <c r="BY122" s="32">
        <f>BX122*S122</f>
        <v>0</v>
      </c>
      <c r="BZ122" s="32"/>
      <c r="CA122" s="32"/>
      <c r="CB122" s="128" t="s">
        <v>1233</v>
      </c>
      <c r="CC122" s="128" t="s">
        <v>1193</v>
      </c>
      <c r="CD122" s="127"/>
    </row>
    <row r="123" spans="1:82" ht="74.25" customHeight="1">
      <c r="A123" s="6">
        <v>497</v>
      </c>
      <c r="B123" s="6">
        <v>162</v>
      </c>
      <c r="C123" s="7">
        <f>SUBTOTAL(102,$B$10:B123)</f>
        <v>85</v>
      </c>
      <c r="D123" s="11">
        <v>412</v>
      </c>
      <c r="E123" s="9" t="s">
        <v>49</v>
      </c>
      <c r="F123" s="9" t="s">
        <v>802</v>
      </c>
      <c r="G123" s="9" t="s">
        <v>362</v>
      </c>
      <c r="H123" s="9" t="s">
        <v>400</v>
      </c>
      <c r="I123" s="9" t="s">
        <v>357</v>
      </c>
      <c r="J123" s="9" t="s">
        <v>552</v>
      </c>
      <c r="K123" s="46">
        <v>36</v>
      </c>
      <c r="L123" s="9" t="s">
        <v>803</v>
      </c>
      <c r="M123" s="9" t="s">
        <v>804</v>
      </c>
      <c r="N123" s="9" t="s">
        <v>532</v>
      </c>
      <c r="O123" s="6" t="s">
        <v>3</v>
      </c>
      <c r="P123" s="10">
        <v>4</v>
      </c>
      <c r="Q123" s="10" t="s">
        <v>1434</v>
      </c>
      <c r="R123" s="28">
        <v>5100</v>
      </c>
      <c r="S123" s="47">
        <v>11900</v>
      </c>
      <c r="T123" s="28">
        <v>11900</v>
      </c>
      <c r="U123" s="28">
        <f>T123*R123</f>
        <v>60690000</v>
      </c>
      <c r="V123" s="139">
        <v>0</v>
      </c>
      <c r="W123" s="28"/>
      <c r="X123" s="28"/>
      <c r="Y123" s="28"/>
      <c r="Z123" s="47" t="s">
        <v>1209</v>
      </c>
      <c r="AA123" s="47" t="s">
        <v>1178</v>
      </c>
      <c r="AB123" s="32"/>
      <c r="AC123" s="32">
        <f>AB123*S123</f>
        <v>0</v>
      </c>
      <c r="AD123" s="32"/>
      <c r="AE123" s="32">
        <f>AD123*S123</f>
        <v>0</v>
      </c>
      <c r="AF123" s="32"/>
      <c r="AG123" s="32">
        <f>AF123*S123</f>
        <v>0</v>
      </c>
      <c r="AH123" s="32"/>
      <c r="AI123" s="32">
        <f>AH123*S123</f>
        <v>0</v>
      </c>
      <c r="AJ123" s="32">
        <v>5000</v>
      </c>
      <c r="AK123" s="32">
        <f>AJ123*S123</f>
        <v>59500000</v>
      </c>
      <c r="AL123" s="28"/>
      <c r="AM123" s="28">
        <f>AL123*S123</f>
        <v>0</v>
      </c>
      <c r="AN123" s="32"/>
      <c r="AO123" s="32">
        <f>AN123*S123</f>
        <v>0</v>
      </c>
      <c r="AP123" s="32"/>
      <c r="AQ123" s="32">
        <f>AP123*S123</f>
        <v>0</v>
      </c>
      <c r="AR123" s="32"/>
      <c r="AS123" s="32">
        <f>AR123*S123</f>
        <v>0</v>
      </c>
      <c r="AT123" s="32"/>
      <c r="AU123" s="32">
        <f>AT123*S123</f>
        <v>0</v>
      </c>
      <c r="AV123" s="32"/>
      <c r="AW123" s="32">
        <f>AV123*S123</f>
        <v>0</v>
      </c>
      <c r="AX123" s="32"/>
      <c r="AY123" s="32">
        <f>AX123*S123</f>
        <v>0</v>
      </c>
      <c r="AZ123" s="32"/>
      <c r="BA123" s="32">
        <f>AZ123*S123</f>
        <v>0</v>
      </c>
      <c r="BB123" s="32"/>
      <c r="BC123" s="32">
        <f>BB123*S123</f>
        <v>0</v>
      </c>
      <c r="BD123" s="32"/>
      <c r="BE123" s="32">
        <f>BD123*S123</f>
        <v>0</v>
      </c>
      <c r="BF123" s="32"/>
      <c r="BG123" s="32">
        <f>BF123*S123</f>
        <v>0</v>
      </c>
      <c r="BH123" s="32"/>
      <c r="BI123" s="32">
        <f>BH123*S123</f>
        <v>0</v>
      </c>
      <c r="BJ123" s="32">
        <v>100</v>
      </c>
      <c r="BK123" s="32">
        <f>BJ123*S123</f>
        <v>1190000</v>
      </c>
      <c r="BL123" s="32"/>
      <c r="BM123" s="32">
        <f>BL123*S123</f>
        <v>0</v>
      </c>
      <c r="BN123" s="32"/>
      <c r="BO123" s="32">
        <f>BN123*S123</f>
        <v>0</v>
      </c>
      <c r="BP123" s="32"/>
      <c r="BQ123" s="32">
        <f>BP123*S123</f>
        <v>0</v>
      </c>
      <c r="BR123" s="32"/>
      <c r="BS123" s="32">
        <f>BR123*S123</f>
        <v>0</v>
      </c>
      <c r="BT123" s="32"/>
      <c r="BU123" s="32">
        <f>BT123*S123</f>
        <v>0</v>
      </c>
      <c r="BV123" s="32"/>
      <c r="BW123" s="32">
        <f>BV123*S123</f>
        <v>0</v>
      </c>
      <c r="BX123" s="32"/>
      <c r="BY123" s="32">
        <f>BX123*S123</f>
        <v>0</v>
      </c>
      <c r="BZ123" s="32"/>
      <c r="CA123" s="32"/>
      <c r="CB123" s="128" t="s">
        <v>1209</v>
      </c>
      <c r="CC123" s="128" t="s">
        <v>1178</v>
      </c>
      <c r="CD123" s="127"/>
    </row>
    <row r="124" spans="1:82" s="60" customFormat="1" ht="44.25" customHeight="1">
      <c r="A124" s="17"/>
      <c r="B124" s="17"/>
      <c r="C124" s="61"/>
      <c r="D124" s="24"/>
      <c r="E124" s="25" t="s">
        <v>130</v>
      </c>
      <c r="F124" s="22"/>
      <c r="G124" s="22"/>
      <c r="H124" s="22"/>
      <c r="I124" s="22"/>
      <c r="J124" s="22"/>
      <c r="K124" s="62"/>
      <c r="L124" s="22"/>
      <c r="M124" s="22"/>
      <c r="N124" s="22"/>
      <c r="O124" s="17"/>
      <c r="P124" s="20"/>
      <c r="Q124" s="10"/>
      <c r="R124" s="39"/>
      <c r="S124" s="49"/>
      <c r="T124" s="39"/>
      <c r="U124" s="39"/>
      <c r="V124" s="139">
        <v>0</v>
      </c>
      <c r="W124" s="39"/>
      <c r="X124" s="39"/>
      <c r="Y124" s="39"/>
      <c r="Z124" s="39"/>
      <c r="AA124" s="39"/>
      <c r="AB124" s="33"/>
      <c r="AC124" s="32">
        <f>AB124*S124</f>
        <v>0</v>
      </c>
      <c r="AD124" s="33"/>
      <c r="AE124" s="32">
        <f>AD124*S124</f>
        <v>0</v>
      </c>
      <c r="AF124" s="33"/>
      <c r="AG124" s="32">
        <f>AF124*S124</f>
        <v>0</v>
      </c>
      <c r="AH124" s="33"/>
      <c r="AI124" s="32">
        <f>AH124*S124</f>
        <v>0</v>
      </c>
      <c r="AJ124" s="33"/>
      <c r="AK124" s="32">
        <f>AJ124*S124</f>
        <v>0</v>
      </c>
      <c r="AL124" s="39"/>
      <c r="AM124" s="28">
        <f>AL124*S124</f>
        <v>0</v>
      </c>
      <c r="AN124" s="33"/>
      <c r="AO124" s="32">
        <f>AN124*S124</f>
        <v>0</v>
      </c>
      <c r="AP124" s="33"/>
      <c r="AQ124" s="32">
        <f>AP124*S124</f>
        <v>0</v>
      </c>
      <c r="AR124" s="33"/>
      <c r="AS124" s="32">
        <f>AR124*S124</f>
        <v>0</v>
      </c>
      <c r="AT124" s="33"/>
      <c r="AU124" s="32">
        <f>AT124*S124</f>
        <v>0</v>
      </c>
      <c r="AV124" s="33"/>
      <c r="AW124" s="32">
        <f>AV124*S124</f>
        <v>0</v>
      </c>
      <c r="AX124" s="33"/>
      <c r="AY124" s="32">
        <f>AX124*S124</f>
        <v>0</v>
      </c>
      <c r="AZ124" s="33"/>
      <c r="BA124" s="32">
        <f>AZ124*S124</f>
        <v>0</v>
      </c>
      <c r="BB124" s="33"/>
      <c r="BC124" s="32">
        <f>BB124*S124</f>
        <v>0</v>
      </c>
      <c r="BD124" s="33"/>
      <c r="BE124" s="32">
        <f>BD124*S124</f>
        <v>0</v>
      </c>
      <c r="BF124" s="33"/>
      <c r="BG124" s="32">
        <f>BF124*S124</f>
        <v>0</v>
      </c>
      <c r="BH124" s="33"/>
      <c r="BI124" s="32">
        <f>BH124*S124</f>
        <v>0</v>
      </c>
      <c r="BJ124" s="33"/>
      <c r="BK124" s="32">
        <f>BJ124*S124</f>
        <v>0</v>
      </c>
      <c r="BL124" s="33"/>
      <c r="BM124" s="32">
        <f>BL124*S124</f>
        <v>0</v>
      </c>
      <c r="BN124" s="33"/>
      <c r="BO124" s="32">
        <f>BN124*S124</f>
        <v>0</v>
      </c>
      <c r="BP124" s="33"/>
      <c r="BQ124" s="32">
        <f>BP124*S124</f>
        <v>0</v>
      </c>
      <c r="BR124" s="33"/>
      <c r="BS124" s="32">
        <f>BR124*S124</f>
        <v>0</v>
      </c>
      <c r="BT124" s="33"/>
      <c r="BU124" s="32">
        <f>BT124*S124</f>
        <v>0</v>
      </c>
      <c r="BV124" s="33"/>
      <c r="BW124" s="32">
        <f>BV124*S124</f>
        <v>0</v>
      </c>
      <c r="BX124" s="33"/>
      <c r="BY124" s="32">
        <f>BX124*S124</f>
        <v>0</v>
      </c>
      <c r="BZ124" s="33"/>
      <c r="CA124" s="33"/>
      <c r="CB124" s="129"/>
      <c r="CC124" s="129"/>
      <c r="CD124" s="127"/>
    </row>
    <row r="125" spans="1:82" ht="74.25" customHeight="1">
      <c r="A125" s="6">
        <v>502</v>
      </c>
      <c r="B125" s="6">
        <v>163</v>
      </c>
      <c r="C125" s="7">
        <f>SUBTOTAL(102,$B$10:B125)</f>
        <v>86</v>
      </c>
      <c r="D125" s="8">
        <v>422</v>
      </c>
      <c r="E125" s="9" t="s">
        <v>378</v>
      </c>
      <c r="F125" s="9" t="s">
        <v>805</v>
      </c>
      <c r="G125" s="9" t="s">
        <v>508</v>
      </c>
      <c r="H125" s="9" t="s">
        <v>258</v>
      </c>
      <c r="I125" s="9" t="s">
        <v>806</v>
      </c>
      <c r="J125" s="9" t="s">
        <v>807</v>
      </c>
      <c r="K125" s="46">
        <v>36</v>
      </c>
      <c r="L125" s="9" t="s">
        <v>808</v>
      </c>
      <c r="M125" s="9" t="s">
        <v>809</v>
      </c>
      <c r="N125" s="9" t="s">
        <v>528</v>
      </c>
      <c r="O125" s="6" t="s">
        <v>3</v>
      </c>
      <c r="P125" s="10">
        <v>1</v>
      </c>
      <c r="Q125" s="10" t="s">
        <v>1434</v>
      </c>
      <c r="R125" s="28">
        <v>20000</v>
      </c>
      <c r="S125" s="47">
        <v>3989</v>
      </c>
      <c r="T125" s="28">
        <v>3989</v>
      </c>
      <c r="U125" s="28">
        <f>T125*R125</f>
        <v>79780000</v>
      </c>
      <c r="V125" s="139">
        <v>0</v>
      </c>
      <c r="W125" s="28"/>
      <c r="X125" s="28"/>
      <c r="Y125" s="28"/>
      <c r="Z125" s="47" t="s">
        <v>1225</v>
      </c>
      <c r="AA125" s="47" t="s">
        <v>1187</v>
      </c>
      <c r="AB125" s="32">
        <v>20000</v>
      </c>
      <c r="AC125" s="32">
        <f>AB125*S125</f>
        <v>79780000</v>
      </c>
      <c r="AD125" s="32"/>
      <c r="AE125" s="32">
        <f>AD125*S125</f>
        <v>0</v>
      </c>
      <c r="AF125" s="32"/>
      <c r="AG125" s="32">
        <f>AF125*S125</f>
        <v>0</v>
      </c>
      <c r="AH125" s="32"/>
      <c r="AI125" s="32">
        <f>AH125*S125</f>
        <v>0</v>
      </c>
      <c r="AJ125" s="32"/>
      <c r="AK125" s="32">
        <f>AJ125*S125</f>
        <v>0</v>
      </c>
      <c r="AL125" s="28"/>
      <c r="AM125" s="28">
        <f>AL125*S125</f>
        <v>0</v>
      </c>
      <c r="AN125" s="32"/>
      <c r="AO125" s="32">
        <f>AN125*S125</f>
        <v>0</v>
      </c>
      <c r="AP125" s="32"/>
      <c r="AQ125" s="32">
        <f>AP125*S125</f>
        <v>0</v>
      </c>
      <c r="AR125" s="32"/>
      <c r="AS125" s="32">
        <f>AR125*S125</f>
        <v>0</v>
      </c>
      <c r="AT125" s="32"/>
      <c r="AU125" s="32">
        <f>AT125*S125</f>
        <v>0</v>
      </c>
      <c r="AV125" s="32"/>
      <c r="AW125" s="32">
        <f>AV125*S125</f>
        <v>0</v>
      </c>
      <c r="AX125" s="32"/>
      <c r="AY125" s="32">
        <f>AX125*S125</f>
        <v>0</v>
      </c>
      <c r="AZ125" s="32"/>
      <c r="BA125" s="32">
        <f>AZ125*S125</f>
        <v>0</v>
      </c>
      <c r="BB125" s="32"/>
      <c r="BC125" s="32">
        <f>BB125*S125</f>
        <v>0</v>
      </c>
      <c r="BD125" s="32"/>
      <c r="BE125" s="32">
        <f>BD125*S125</f>
        <v>0</v>
      </c>
      <c r="BF125" s="32"/>
      <c r="BG125" s="32">
        <f>BF125*S125</f>
        <v>0</v>
      </c>
      <c r="BH125" s="32"/>
      <c r="BI125" s="32">
        <f>BH125*S125</f>
        <v>0</v>
      </c>
      <c r="BJ125" s="32"/>
      <c r="BK125" s="32">
        <f>BJ125*S125</f>
        <v>0</v>
      </c>
      <c r="BL125" s="32"/>
      <c r="BM125" s="32">
        <f>BL125*S125</f>
        <v>0</v>
      </c>
      <c r="BN125" s="32"/>
      <c r="BO125" s="32">
        <f>BN125*S125</f>
        <v>0</v>
      </c>
      <c r="BP125" s="32"/>
      <c r="BQ125" s="32">
        <f>BP125*S125</f>
        <v>0</v>
      </c>
      <c r="BR125" s="32"/>
      <c r="BS125" s="32">
        <f>BR125*S125</f>
        <v>0</v>
      </c>
      <c r="BT125" s="32"/>
      <c r="BU125" s="32">
        <f>BT125*S125</f>
        <v>0</v>
      </c>
      <c r="BV125" s="32"/>
      <c r="BW125" s="32">
        <f>BV125*S125</f>
        <v>0</v>
      </c>
      <c r="BX125" s="32"/>
      <c r="BY125" s="32">
        <f>BX125*S125</f>
        <v>0</v>
      </c>
      <c r="BZ125" s="32"/>
      <c r="CA125" s="32"/>
      <c r="CB125" s="128" t="s">
        <v>1225</v>
      </c>
      <c r="CC125" s="128" t="s">
        <v>1187</v>
      </c>
      <c r="CD125" s="127"/>
    </row>
    <row r="126" spans="1:82" s="76" customFormat="1" ht="75" customHeight="1">
      <c r="A126" s="65">
        <v>7</v>
      </c>
      <c r="B126" s="65">
        <v>44</v>
      </c>
      <c r="C126" s="66">
        <v>87</v>
      </c>
      <c r="D126" s="81">
        <v>423</v>
      </c>
      <c r="E126" s="82" t="s">
        <v>1322</v>
      </c>
      <c r="F126" s="69" t="s">
        <v>1323</v>
      </c>
      <c r="G126" s="83" t="s">
        <v>362</v>
      </c>
      <c r="H126" s="82" t="s">
        <v>1324</v>
      </c>
      <c r="I126" s="82" t="s">
        <v>576</v>
      </c>
      <c r="J126" s="68" t="s">
        <v>552</v>
      </c>
      <c r="K126" s="70">
        <v>36</v>
      </c>
      <c r="L126" s="68" t="s">
        <v>1325</v>
      </c>
      <c r="M126" s="68" t="s">
        <v>1326</v>
      </c>
      <c r="N126" s="68" t="s">
        <v>528</v>
      </c>
      <c r="O126" s="71" t="s">
        <v>3</v>
      </c>
      <c r="P126" s="71"/>
      <c r="Q126" s="10" t="s">
        <v>1435</v>
      </c>
      <c r="R126" s="72">
        <v>22000</v>
      </c>
      <c r="S126" s="72">
        <v>9737</v>
      </c>
      <c r="T126" s="72">
        <v>9737</v>
      </c>
      <c r="U126" s="72">
        <f>T126*R126</f>
        <v>214214000</v>
      </c>
      <c r="V126" s="139">
        <v>9990</v>
      </c>
      <c r="W126" s="72"/>
      <c r="X126" s="72"/>
      <c r="Y126" s="72"/>
      <c r="Z126" s="73" t="s">
        <v>1229</v>
      </c>
      <c r="AA126" s="73" t="s">
        <v>1189</v>
      </c>
      <c r="AB126" s="84">
        <v>20000</v>
      </c>
      <c r="AC126" s="32">
        <f>AB126*S126</f>
        <v>194740000</v>
      </c>
      <c r="AD126" s="84"/>
      <c r="AE126" s="32">
        <f>AD126*S126</f>
        <v>0</v>
      </c>
      <c r="AF126" s="84"/>
      <c r="AG126" s="32">
        <f>AF126*S126</f>
        <v>0</v>
      </c>
      <c r="AH126" s="84"/>
      <c r="AI126" s="32">
        <f>AH126*S126</f>
        <v>0</v>
      </c>
      <c r="AJ126" s="84"/>
      <c r="AK126" s="32">
        <f>AJ126*S126</f>
        <v>0</v>
      </c>
      <c r="AL126" s="72"/>
      <c r="AM126" s="28">
        <f>AL126*S126</f>
        <v>0</v>
      </c>
      <c r="AN126" s="84"/>
      <c r="AO126" s="32">
        <f>AN126*S126</f>
        <v>0</v>
      </c>
      <c r="AP126" s="84"/>
      <c r="AQ126" s="32">
        <f>AP126*S126</f>
        <v>0</v>
      </c>
      <c r="AR126" s="84"/>
      <c r="AS126" s="32">
        <f>AR126*S126</f>
        <v>0</v>
      </c>
      <c r="AT126" s="84"/>
      <c r="AU126" s="32">
        <f>AT126*S126</f>
        <v>0</v>
      </c>
      <c r="AV126" s="84"/>
      <c r="AW126" s="32">
        <f>AV126*S126</f>
        <v>0</v>
      </c>
      <c r="AX126" s="84"/>
      <c r="AY126" s="32">
        <f>AX126*S126</f>
        <v>0</v>
      </c>
      <c r="AZ126" s="84">
        <f>VLOOKUP(D126,'[1]Biet duoc-SYT'!$B$8:$M$53,12,0)</f>
        <v>2000</v>
      </c>
      <c r="BA126" s="32">
        <f>AZ126*S126</f>
        <v>19474000</v>
      </c>
      <c r="BB126" s="84"/>
      <c r="BC126" s="32">
        <f>BB126*S126</f>
        <v>0</v>
      </c>
      <c r="BD126" s="84"/>
      <c r="BE126" s="32">
        <f>BD126*S126</f>
        <v>0</v>
      </c>
      <c r="BF126" s="84"/>
      <c r="BG126" s="32">
        <f>BF126*S126</f>
        <v>0</v>
      </c>
      <c r="BH126" s="84"/>
      <c r="BI126" s="32">
        <f>BH126*S126</f>
        <v>0</v>
      </c>
      <c r="BJ126" s="84"/>
      <c r="BK126" s="32">
        <f>BJ126*S126</f>
        <v>0</v>
      </c>
      <c r="BL126" s="84"/>
      <c r="BM126" s="32">
        <f>BL126*S126</f>
        <v>0</v>
      </c>
      <c r="BN126" s="84"/>
      <c r="BO126" s="32">
        <f>BN126*S126</f>
        <v>0</v>
      </c>
      <c r="BP126" s="84"/>
      <c r="BQ126" s="32">
        <f>BP126*S126</f>
        <v>0</v>
      </c>
      <c r="BR126" s="84"/>
      <c r="BS126" s="32">
        <f>BR126*S126</f>
        <v>0</v>
      </c>
      <c r="BT126" s="75"/>
      <c r="BU126" s="32">
        <f>BT126*S126</f>
        <v>0</v>
      </c>
      <c r="BV126" s="75"/>
      <c r="BW126" s="32">
        <f>BV126*S126</f>
        <v>0</v>
      </c>
      <c r="BX126" s="75"/>
      <c r="BY126" s="32">
        <f>BX126*S126</f>
        <v>0</v>
      </c>
      <c r="BZ126" s="75"/>
      <c r="CA126" s="75"/>
      <c r="CB126" s="130" t="s">
        <v>1229</v>
      </c>
      <c r="CC126" s="130" t="s">
        <v>1189</v>
      </c>
      <c r="CD126" s="132"/>
    </row>
    <row r="127" spans="1:82" s="60" customFormat="1" ht="44.25" customHeight="1">
      <c r="A127" s="17"/>
      <c r="B127" s="17"/>
      <c r="C127" s="61"/>
      <c r="D127" s="24"/>
      <c r="E127" s="25" t="s">
        <v>131</v>
      </c>
      <c r="F127" s="22"/>
      <c r="G127" s="22"/>
      <c r="H127" s="22"/>
      <c r="I127" s="22"/>
      <c r="J127" s="22"/>
      <c r="K127" s="62"/>
      <c r="L127" s="22"/>
      <c r="M127" s="22"/>
      <c r="N127" s="22"/>
      <c r="O127" s="17"/>
      <c r="P127" s="20"/>
      <c r="Q127" s="10"/>
      <c r="R127" s="39"/>
      <c r="S127" s="49"/>
      <c r="T127" s="39"/>
      <c r="U127" s="39"/>
      <c r="V127" s="139">
        <v>0</v>
      </c>
      <c r="W127" s="39"/>
      <c r="X127" s="39"/>
      <c r="Y127" s="39"/>
      <c r="Z127" s="39"/>
      <c r="AA127" s="39"/>
      <c r="AB127" s="33"/>
      <c r="AC127" s="32">
        <f>AB127*S127</f>
        <v>0</v>
      </c>
      <c r="AD127" s="33"/>
      <c r="AE127" s="32">
        <f>AD127*S127</f>
        <v>0</v>
      </c>
      <c r="AF127" s="33"/>
      <c r="AG127" s="32">
        <f>AF127*S127</f>
        <v>0</v>
      </c>
      <c r="AH127" s="33"/>
      <c r="AI127" s="32">
        <f>AH127*S127</f>
        <v>0</v>
      </c>
      <c r="AJ127" s="33"/>
      <c r="AK127" s="32">
        <f>AJ127*S127</f>
        <v>0</v>
      </c>
      <c r="AL127" s="39"/>
      <c r="AM127" s="28">
        <f>AL127*S127</f>
        <v>0</v>
      </c>
      <c r="AN127" s="33"/>
      <c r="AO127" s="32">
        <f>AN127*S127</f>
        <v>0</v>
      </c>
      <c r="AP127" s="33"/>
      <c r="AQ127" s="32">
        <f>AP127*S127</f>
        <v>0</v>
      </c>
      <c r="AR127" s="33"/>
      <c r="AS127" s="32">
        <f>AR127*S127</f>
        <v>0</v>
      </c>
      <c r="AT127" s="33"/>
      <c r="AU127" s="32">
        <f>AT127*S127</f>
        <v>0</v>
      </c>
      <c r="AV127" s="33"/>
      <c r="AW127" s="32">
        <f>AV127*S127</f>
        <v>0</v>
      </c>
      <c r="AX127" s="33"/>
      <c r="AY127" s="32">
        <f>AX127*S127</f>
        <v>0</v>
      </c>
      <c r="AZ127" s="33"/>
      <c r="BA127" s="32">
        <f>AZ127*S127</f>
        <v>0</v>
      </c>
      <c r="BB127" s="33"/>
      <c r="BC127" s="32">
        <f>BB127*S127</f>
        <v>0</v>
      </c>
      <c r="BD127" s="33"/>
      <c r="BE127" s="32">
        <f>BD127*S127</f>
        <v>0</v>
      </c>
      <c r="BF127" s="33"/>
      <c r="BG127" s="32">
        <f>BF127*S127</f>
        <v>0</v>
      </c>
      <c r="BH127" s="33"/>
      <c r="BI127" s="32">
        <f>BH127*S127</f>
        <v>0</v>
      </c>
      <c r="BJ127" s="33"/>
      <c r="BK127" s="32">
        <f>BJ127*S127</f>
        <v>0</v>
      </c>
      <c r="BL127" s="33"/>
      <c r="BM127" s="32">
        <f>BL127*S127</f>
        <v>0</v>
      </c>
      <c r="BN127" s="33"/>
      <c r="BO127" s="32">
        <f>BN127*S127</f>
        <v>0</v>
      </c>
      <c r="BP127" s="33"/>
      <c r="BQ127" s="32">
        <f>BP127*S127</f>
        <v>0</v>
      </c>
      <c r="BR127" s="33"/>
      <c r="BS127" s="32">
        <f>BR127*S127</f>
        <v>0</v>
      </c>
      <c r="BT127" s="33"/>
      <c r="BU127" s="32">
        <f>BT127*S127</f>
        <v>0</v>
      </c>
      <c r="BV127" s="33"/>
      <c r="BW127" s="32">
        <f>BV127*S127</f>
        <v>0</v>
      </c>
      <c r="BX127" s="33"/>
      <c r="BY127" s="32">
        <f>BX127*S127</f>
        <v>0</v>
      </c>
      <c r="BZ127" s="33"/>
      <c r="CA127" s="33"/>
      <c r="CB127" s="129"/>
      <c r="CC127" s="129"/>
      <c r="CD127" s="127"/>
    </row>
    <row r="128" spans="1:82" s="60" customFormat="1" ht="44.25" customHeight="1">
      <c r="A128" s="17"/>
      <c r="B128" s="17"/>
      <c r="C128" s="61"/>
      <c r="D128" s="24"/>
      <c r="E128" s="25" t="s">
        <v>132</v>
      </c>
      <c r="F128" s="22"/>
      <c r="G128" s="22"/>
      <c r="H128" s="22"/>
      <c r="I128" s="22"/>
      <c r="J128" s="22"/>
      <c r="K128" s="62"/>
      <c r="L128" s="22"/>
      <c r="M128" s="22"/>
      <c r="N128" s="22"/>
      <c r="O128" s="17"/>
      <c r="P128" s="20"/>
      <c r="Q128" s="20"/>
      <c r="R128" s="39"/>
      <c r="S128" s="49"/>
      <c r="T128" s="39"/>
      <c r="U128" s="39"/>
      <c r="V128" s="139">
        <v>0</v>
      </c>
      <c r="W128" s="39"/>
      <c r="X128" s="39"/>
      <c r="Y128" s="39"/>
      <c r="Z128" s="39"/>
      <c r="AA128" s="39"/>
      <c r="AB128" s="33"/>
      <c r="AC128" s="32">
        <f>AB128*S128</f>
        <v>0</v>
      </c>
      <c r="AD128" s="33"/>
      <c r="AE128" s="32">
        <f>AD128*S128</f>
        <v>0</v>
      </c>
      <c r="AF128" s="33"/>
      <c r="AG128" s="32">
        <f>AF128*S128</f>
        <v>0</v>
      </c>
      <c r="AH128" s="33"/>
      <c r="AI128" s="32">
        <f>AH128*S128</f>
        <v>0</v>
      </c>
      <c r="AJ128" s="33"/>
      <c r="AK128" s="32">
        <f>AJ128*S128</f>
        <v>0</v>
      </c>
      <c r="AL128" s="39"/>
      <c r="AM128" s="28">
        <f>AL128*S128</f>
        <v>0</v>
      </c>
      <c r="AN128" s="33"/>
      <c r="AO128" s="32">
        <f>AN128*S128</f>
        <v>0</v>
      </c>
      <c r="AP128" s="33"/>
      <c r="AQ128" s="32">
        <f>AP128*S128</f>
        <v>0</v>
      </c>
      <c r="AR128" s="33"/>
      <c r="AS128" s="32">
        <f>AR128*S128</f>
        <v>0</v>
      </c>
      <c r="AT128" s="33"/>
      <c r="AU128" s="32">
        <f>AT128*S128</f>
        <v>0</v>
      </c>
      <c r="AV128" s="33"/>
      <c r="AW128" s="32">
        <f>AV128*S128</f>
        <v>0</v>
      </c>
      <c r="AX128" s="33"/>
      <c r="AY128" s="32">
        <f>AX128*S128</f>
        <v>0</v>
      </c>
      <c r="AZ128" s="33"/>
      <c r="BA128" s="32">
        <f>AZ128*S128</f>
        <v>0</v>
      </c>
      <c r="BB128" s="33"/>
      <c r="BC128" s="32">
        <f>BB128*S128</f>
        <v>0</v>
      </c>
      <c r="BD128" s="33"/>
      <c r="BE128" s="32">
        <f>BD128*S128</f>
        <v>0</v>
      </c>
      <c r="BF128" s="33"/>
      <c r="BG128" s="32">
        <f>BF128*S128</f>
        <v>0</v>
      </c>
      <c r="BH128" s="33"/>
      <c r="BI128" s="32">
        <f>BH128*S128</f>
        <v>0</v>
      </c>
      <c r="BJ128" s="33"/>
      <c r="BK128" s="32">
        <f>BJ128*S128</f>
        <v>0</v>
      </c>
      <c r="BL128" s="33"/>
      <c r="BM128" s="32">
        <f>BL128*S128</f>
        <v>0</v>
      </c>
      <c r="BN128" s="33"/>
      <c r="BO128" s="32">
        <f>BN128*S128</f>
        <v>0</v>
      </c>
      <c r="BP128" s="33"/>
      <c r="BQ128" s="32">
        <f>BP128*S128</f>
        <v>0</v>
      </c>
      <c r="BR128" s="33"/>
      <c r="BS128" s="32">
        <f>BR128*S128</f>
        <v>0</v>
      </c>
      <c r="BT128" s="33"/>
      <c r="BU128" s="32">
        <f>BT128*S128</f>
        <v>0</v>
      </c>
      <c r="BV128" s="33"/>
      <c r="BW128" s="32">
        <f>BV128*S128</f>
        <v>0</v>
      </c>
      <c r="BX128" s="33"/>
      <c r="BY128" s="32">
        <f>BX128*S128</f>
        <v>0</v>
      </c>
      <c r="BZ128" s="33"/>
      <c r="CA128" s="33"/>
      <c r="CB128" s="129"/>
      <c r="CC128" s="129"/>
      <c r="CD128" s="127"/>
    </row>
    <row r="129" spans="1:82" ht="72" customHeight="1">
      <c r="A129" s="6">
        <v>504</v>
      </c>
      <c r="B129" s="6">
        <v>165</v>
      </c>
      <c r="C129" s="7">
        <f>SUBTOTAL(102,$B$10:B129)</f>
        <v>88</v>
      </c>
      <c r="D129" s="11">
        <v>429</v>
      </c>
      <c r="E129" s="9" t="s">
        <v>50</v>
      </c>
      <c r="F129" s="9" t="s">
        <v>810</v>
      </c>
      <c r="G129" s="9" t="s">
        <v>362</v>
      </c>
      <c r="H129" s="9" t="s">
        <v>299</v>
      </c>
      <c r="I129" s="9" t="s">
        <v>631</v>
      </c>
      <c r="J129" s="9" t="s">
        <v>547</v>
      </c>
      <c r="K129" s="46">
        <v>36</v>
      </c>
      <c r="L129" s="9" t="s">
        <v>1290</v>
      </c>
      <c r="M129" s="9" t="s">
        <v>811</v>
      </c>
      <c r="N129" s="9" t="s">
        <v>724</v>
      </c>
      <c r="O129" s="6" t="s">
        <v>3</v>
      </c>
      <c r="P129" s="10">
        <v>3</v>
      </c>
      <c r="Q129" s="10" t="s">
        <v>1434</v>
      </c>
      <c r="R129" s="28">
        <v>313000</v>
      </c>
      <c r="S129" s="47">
        <v>800</v>
      </c>
      <c r="T129" s="28">
        <v>630</v>
      </c>
      <c r="U129" s="28">
        <f>T129*R129</f>
        <v>197190000</v>
      </c>
      <c r="V129" s="139">
        <v>40000</v>
      </c>
      <c r="W129" s="28"/>
      <c r="X129" s="28"/>
      <c r="Y129" s="28"/>
      <c r="Z129" s="47" t="s">
        <v>1222</v>
      </c>
      <c r="AA129" s="47" t="s">
        <v>1186</v>
      </c>
      <c r="AB129" s="32">
        <v>100000</v>
      </c>
      <c r="AC129" s="32">
        <f>AB129*S129</f>
        <v>80000000</v>
      </c>
      <c r="AD129" s="32">
        <v>60000</v>
      </c>
      <c r="AE129" s="32">
        <f>AD129*S129</f>
        <v>48000000</v>
      </c>
      <c r="AF129" s="32"/>
      <c r="AG129" s="32">
        <f>AF129*S129</f>
        <v>0</v>
      </c>
      <c r="AH129" s="32"/>
      <c r="AI129" s="32">
        <f>AH129*S129</f>
        <v>0</v>
      </c>
      <c r="AJ129" s="32">
        <v>20000</v>
      </c>
      <c r="AK129" s="32">
        <f>AJ129*S129</f>
        <v>16000000</v>
      </c>
      <c r="AL129" s="28"/>
      <c r="AM129" s="28">
        <f>AL129*S129</f>
        <v>0</v>
      </c>
      <c r="AN129" s="32"/>
      <c r="AO129" s="32">
        <f>AN129*S129</f>
        <v>0</v>
      </c>
      <c r="AP129" s="32">
        <v>30000</v>
      </c>
      <c r="AQ129" s="32">
        <f>AP129*S129</f>
        <v>24000000</v>
      </c>
      <c r="AR129" s="32"/>
      <c r="AS129" s="32">
        <f>AR129*S129</f>
        <v>0</v>
      </c>
      <c r="AT129" s="32"/>
      <c r="AU129" s="32">
        <f>AT129*S129</f>
        <v>0</v>
      </c>
      <c r="AV129" s="32"/>
      <c r="AW129" s="32">
        <f>AV129*S129</f>
        <v>0</v>
      </c>
      <c r="AX129" s="32"/>
      <c r="AY129" s="32">
        <f>AX129*S129</f>
        <v>0</v>
      </c>
      <c r="AZ129" s="32">
        <v>50000</v>
      </c>
      <c r="BA129" s="32">
        <f>AZ129*S129</f>
        <v>40000000</v>
      </c>
      <c r="BB129" s="32">
        <v>5000</v>
      </c>
      <c r="BC129" s="32">
        <f>BB129*S129</f>
        <v>4000000</v>
      </c>
      <c r="BD129" s="32"/>
      <c r="BE129" s="32">
        <f>BD129*S129</f>
        <v>0</v>
      </c>
      <c r="BF129" s="32"/>
      <c r="BG129" s="32">
        <f>BF129*S129</f>
        <v>0</v>
      </c>
      <c r="BH129" s="32">
        <v>40000</v>
      </c>
      <c r="BI129" s="32">
        <f>BH129*S129</f>
        <v>32000000</v>
      </c>
      <c r="BJ129" s="32"/>
      <c r="BK129" s="32">
        <f>BJ129*S129</f>
        <v>0</v>
      </c>
      <c r="BL129" s="32"/>
      <c r="BM129" s="32">
        <f>BL129*S129</f>
        <v>0</v>
      </c>
      <c r="BN129" s="32"/>
      <c r="BO129" s="32">
        <f>BN129*S129</f>
        <v>0</v>
      </c>
      <c r="BP129" s="32"/>
      <c r="BQ129" s="32">
        <f>BP129*S129</f>
        <v>0</v>
      </c>
      <c r="BR129" s="32">
        <v>8000</v>
      </c>
      <c r="BS129" s="32">
        <f>BR129*S129</f>
        <v>6400000</v>
      </c>
      <c r="BT129" s="32"/>
      <c r="BU129" s="32">
        <f>BT129*S129</f>
        <v>0</v>
      </c>
      <c r="BV129" s="32"/>
      <c r="BW129" s="32">
        <f>BV129*S129</f>
        <v>0</v>
      </c>
      <c r="BX129" s="32"/>
      <c r="BY129" s="32">
        <f>BX129*S129</f>
        <v>0</v>
      </c>
      <c r="BZ129" s="32"/>
      <c r="CA129" s="32"/>
      <c r="CB129" s="128" t="s">
        <v>1222</v>
      </c>
      <c r="CC129" s="128" t="s">
        <v>1186</v>
      </c>
      <c r="CD129" s="127"/>
    </row>
    <row r="130" spans="1:82" s="60" customFormat="1" ht="44.25" customHeight="1">
      <c r="A130" s="17"/>
      <c r="B130" s="17"/>
      <c r="C130" s="61"/>
      <c r="D130" s="24"/>
      <c r="E130" s="25" t="s">
        <v>133</v>
      </c>
      <c r="F130" s="22"/>
      <c r="G130" s="22"/>
      <c r="H130" s="22"/>
      <c r="I130" s="22"/>
      <c r="J130" s="22"/>
      <c r="K130" s="62"/>
      <c r="L130" s="22"/>
      <c r="M130" s="22"/>
      <c r="N130" s="22"/>
      <c r="O130" s="17"/>
      <c r="P130" s="20"/>
      <c r="Q130" s="10"/>
      <c r="R130" s="39"/>
      <c r="S130" s="49"/>
      <c r="T130" s="39"/>
      <c r="U130" s="39"/>
      <c r="V130" s="139">
        <v>0</v>
      </c>
      <c r="W130" s="39"/>
      <c r="X130" s="39"/>
      <c r="Y130" s="39"/>
      <c r="Z130" s="39"/>
      <c r="AA130" s="39"/>
      <c r="AB130" s="33"/>
      <c r="AC130" s="32">
        <f>AB130*S130</f>
        <v>0</v>
      </c>
      <c r="AD130" s="33"/>
      <c r="AE130" s="32">
        <f>AD130*S130</f>
        <v>0</v>
      </c>
      <c r="AF130" s="33"/>
      <c r="AG130" s="32">
        <f>AF130*S130</f>
        <v>0</v>
      </c>
      <c r="AH130" s="33"/>
      <c r="AI130" s="32">
        <f>AH130*S130</f>
        <v>0</v>
      </c>
      <c r="AJ130" s="33"/>
      <c r="AK130" s="32">
        <f>AJ130*S130</f>
        <v>0</v>
      </c>
      <c r="AL130" s="39"/>
      <c r="AM130" s="28">
        <f>AL130*S130</f>
        <v>0</v>
      </c>
      <c r="AN130" s="33"/>
      <c r="AO130" s="32">
        <f>AN130*S130</f>
        <v>0</v>
      </c>
      <c r="AP130" s="33"/>
      <c r="AQ130" s="32">
        <f>AP130*S130</f>
        <v>0</v>
      </c>
      <c r="AR130" s="33"/>
      <c r="AS130" s="32">
        <f>AR130*S130</f>
        <v>0</v>
      </c>
      <c r="AT130" s="33"/>
      <c r="AU130" s="32">
        <f>AT130*S130</f>
        <v>0</v>
      </c>
      <c r="AV130" s="33"/>
      <c r="AW130" s="32">
        <f>AV130*S130</f>
        <v>0</v>
      </c>
      <c r="AX130" s="33"/>
      <c r="AY130" s="32">
        <f>AX130*S130</f>
        <v>0</v>
      </c>
      <c r="AZ130" s="33"/>
      <c r="BA130" s="32">
        <f>AZ130*S130</f>
        <v>0</v>
      </c>
      <c r="BB130" s="33"/>
      <c r="BC130" s="32">
        <f>BB130*S130</f>
        <v>0</v>
      </c>
      <c r="BD130" s="33"/>
      <c r="BE130" s="32">
        <f>BD130*S130</f>
        <v>0</v>
      </c>
      <c r="BF130" s="33"/>
      <c r="BG130" s="32">
        <f>BF130*S130</f>
        <v>0</v>
      </c>
      <c r="BH130" s="33"/>
      <c r="BI130" s="32">
        <f>BH130*S130</f>
        <v>0</v>
      </c>
      <c r="BJ130" s="33"/>
      <c r="BK130" s="32">
        <f>BJ130*S130</f>
        <v>0</v>
      </c>
      <c r="BL130" s="33"/>
      <c r="BM130" s="32">
        <f>BL130*S130</f>
        <v>0</v>
      </c>
      <c r="BN130" s="33"/>
      <c r="BO130" s="32">
        <f>BN130*S130</f>
        <v>0</v>
      </c>
      <c r="BP130" s="33"/>
      <c r="BQ130" s="32">
        <f>BP130*S130</f>
        <v>0</v>
      </c>
      <c r="BR130" s="33"/>
      <c r="BS130" s="32">
        <f>BR130*S130</f>
        <v>0</v>
      </c>
      <c r="BT130" s="33"/>
      <c r="BU130" s="32">
        <f>BT130*S130</f>
        <v>0</v>
      </c>
      <c r="BV130" s="33"/>
      <c r="BW130" s="32">
        <f>BV130*S130</f>
        <v>0</v>
      </c>
      <c r="BX130" s="33"/>
      <c r="BY130" s="32">
        <f>BX130*S130</f>
        <v>0</v>
      </c>
      <c r="BZ130" s="33"/>
      <c r="CA130" s="33"/>
      <c r="CB130" s="129"/>
      <c r="CC130" s="129"/>
      <c r="CD130" s="127"/>
    </row>
    <row r="131" spans="1:82" ht="74.25" customHeight="1">
      <c r="A131" s="6">
        <v>514</v>
      </c>
      <c r="B131" s="6">
        <v>169</v>
      </c>
      <c r="C131" s="7">
        <f>SUBTOTAL(102,$B$10:B131)</f>
        <v>89</v>
      </c>
      <c r="D131" s="11">
        <v>444</v>
      </c>
      <c r="E131" s="9" t="s">
        <v>186</v>
      </c>
      <c r="F131" s="9" t="s">
        <v>812</v>
      </c>
      <c r="G131" s="9" t="s">
        <v>355</v>
      </c>
      <c r="H131" s="9" t="s">
        <v>286</v>
      </c>
      <c r="I131" s="9"/>
      <c r="J131" s="9" t="s">
        <v>813</v>
      </c>
      <c r="K131" s="46">
        <v>36</v>
      </c>
      <c r="L131" s="9" t="s">
        <v>814</v>
      </c>
      <c r="M131" s="9" t="s">
        <v>815</v>
      </c>
      <c r="N131" s="9" t="s">
        <v>528</v>
      </c>
      <c r="O131" s="6" t="s">
        <v>0</v>
      </c>
      <c r="P131" s="10">
        <v>1</v>
      </c>
      <c r="Q131" s="10" t="s">
        <v>1434</v>
      </c>
      <c r="R131" s="28">
        <v>3000</v>
      </c>
      <c r="S131" s="47">
        <v>25000</v>
      </c>
      <c r="T131" s="28">
        <v>24000</v>
      </c>
      <c r="U131" s="28">
        <f>T131*R131</f>
        <v>72000000</v>
      </c>
      <c r="V131" s="139">
        <v>0</v>
      </c>
      <c r="W131" s="28"/>
      <c r="X131" s="28"/>
      <c r="Y131" s="28"/>
      <c r="Z131" s="47" t="s">
        <v>1209</v>
      </c>
      <c r="AA131" s="47" t="s">
        <v>1178</v>
      </c>
      <c r="AB131" s="32">
        <v>2000</v>
      </c>
      <c r="AC131" s="32">
        <f>AB131*S131</f>
        <v>50000000</v>
      </c>
      <c r="AD131" s="32"/>
      <c r="AE131" s="32">
        <f>AD131*S131</f>
        <v>0</v>
      </c>
      <c r="AF131" s="32"/>
      <c r="AG131" s="32">
        <f>AF131*S131</f>
        <v>0</v>
      </c>
      <c r="AH131" s="32">
        <v>500</v>
      </c>
      <c r="AI131" s="32">
        <f>AH131*S131</f>
        <v>12500000</v>
      </c>
      <c r="AJ131" s="32"/>
      <c r="AK131" s="32">
        <f>AJ131*S131</f>
        <v>0</v>
      </c>
      <c r="AL131" s="28"/>
      <c r="AM131" s="28">
        <f>AL131*S131</f>
        <v>0</v>
      </c>
      <c r="AN131" s="32"/>
      <c r="AO131" s="32">
        <f>AN131*S131</f>
        <v>0</v>
      </c>
      <c r="AP131" s="32">
        <v>500</v>
      </c>
      <c r="AQ131" s="32">
        <f>AP131*S131</f>
        <v>12500000</v>
      </c>
      <c r="AR131" s="32"/>
      <c r="AS131" s="32">
        <f>AR131*S131</f>
        <v>0</v>
      </c>
      <c r="AT131" s="32"/>
      <c r="AU131" s="32">
        <f>AT131*S131</f>
        <v>0</v>
      </c>
      <c r="AV131" s="32"/>
      <c r="AW131" s="32">
        <f>AV131*S131</f>
        <v>0</v>
      </c>
      <c r="AX131" s="32"/>
      <c r="AY131" s="32">
        <f>AX131*S131</f>
        <v>0</v>
      </c>
      <c r="AZ131" s="32"/>
      <c r="BA131" s="32">
        <f>AZ131*S131</f>
        <v>0</v>
      </c>
      <c r="BB131" s="32"/>
      <c r="BC131" s="32">
        <f>BB131*S131</f>
        <v>0</v>
      </c>
      <c r="BD131" s="32"/>
      <c r="BE131" s="32">
        <f>BD131*S131</f>
        <v>0</v>
      </c>
      <c r="BF131" s="32"/>
      <c r="BG131" s="32">
        <f>BF131*S131</f>
        <v>0</v>
      </c>
      <c r="BH131" s="32"/>
      <c r="BI131" s="32">
        <f>BH131*S131</f>
        <v>0</v>
      </c>
      <c r="BJ131" s="32"/>
      <c r="BK131" s="32">
        <f>BJ131*S131</f>
        <v>0</v>
      </c>
      <c r="BL131" s="32"/>
      <c r="BM131" s="32">
        <f>BL131*S131</f>
        <v>0</v>
      </c>
      <c r="BN131" s="32"/>
      <c r="BO131" s="32">
        <f>BN131*S131</f>
        <v>0</v>
      </c>
      <c r="BP131" s="32"/>
      <c r="BQ131" s="32">
        <f>BP131*S131</f>
        <v>0</v>
      </c>
      <c r="BR131" s="32"/>
      <c r="BS131" s="32">
        <f>BR131*S131</f>
        <v>0</v>
      </c>
      <c r="BT131" s="32"/>
      <c r="BU131" s="32">
        <f>BT131*S131</f>
        <v>0</v>
      </c>
      <c r="BV131" s="32"/>
      <c r="BW131" s="32">
        <f>BV131*S131</f>
        <v>0</v>
      </c>
      <c r="BX131" s="32"/>
      <c r="BY131" s="32">
        <f>BX131*S131</f>
        <v>0</v>
      </c>
      <c r="BZ131" s="32"/>
      <c r="CA131" s="32"/>
      <c r="CB131" s="128" t="s">
        <v>1209</v>
      </c>
      <c r="CC131" s="128" t="s">
        <v>1178</v>
      </c>
      <c r="CD131" s="127"/>
    </row>
    <row r="132" spans="1:82" ht="74.25" customHeight="1">
      <c r="A132" s="6">
        <v>520</v>
      </c>
      <c r="B132" s="6">
        <v>170</v>
      </c>
      <c r="C132" s="7">
        <f>SUBTOTAL(102,$B$10:B132)</f>
        <v>90</v>
      </c>
      <c r="D132" s="8">
        <v>450</v>
      </c>
      <c r="E132" s="9" t="s">
        <v>379</v>
      </c>
      <c r="F132" s="9" t="s">
        <v>1271</v>
      </c>
      <c r="G132" s="9" t="s">
        <v>362</v>
      </c>
      <c r="H132" s="9" t="s">
        <v>272</v>
      </c>
      <c r="I132" s="9" t="s">
        <v>546</v>
      </c>
      <c r="J132" s="9" t="s">
        <v>596</v>
      </c>
      <c r="K132" s="46">
        <v>36</v>
      </c>
      <c r="L132" s="9" t="s">
        <v>816</v>
      </c>
      <c r="M132" s="9" t="s">
        <v>817</v>
      </c>
      <c r="N132" s="9" t="s">
        <v>528</v>
      </c>
      <c r="O132" s="6" t="s">
        <v>3</v>
      </c>
      <c r="P132" s="10">
        <v>1</v>
      </c>
      <c r="Q132" s="10" t="s">
        <v>1434</v>
      </c>
      <c r="R132" s="28">
        <v>2000</v>
      </c>
      <c r="S132" s="47">
        <v>68000</v>
      </c>
      <c r="T132" s="28">
        <v>58000</v>
      </c>
      <c r="U132" s="28">
        <f>T132*R132</f>
        <v>116000000</v>
      </c>
      <c r="V132" s="139">
        <v>0</v>
      </c>
      <c r="W132" s="28"/>
      <c r="X132" s="28"/>
      <c r="Y132" s="28"/>
      <c r="Z132" s="47" t="s">
        <v>1207</v>
      </c>
      <c r="AA132" s="47" t="s">
        <v>1191</v>
      </c>
      <c r="AB132" s="32">
        <v>2000</v>
      </c>
      <c r="AC132" s="32">
        <f>AB132*S132</f>
        <v>136000000</v>
      </c>
      <c r="AD132" s="32"/>
      <c r="AE132" s="32">
        <f>AD132*S132</f>
        <v>0</v>
      </c>
      <c r="AF132" s="32"/>
      <c r="AG132" s="32">
        <f>AF132*S132</f>
        <v>0</v>
      </c>
      <c r="AH132" s="32"/>
      <c r="AI132" s="32">
        <f>AH132*S132</f>
        <v>0</v>
      </c>
      <c r="AJ132" s="32"/>
      <c r="AK132" s="32">
        <f>AJ132*S132</f>
        <v>0</v>
      </c>
      <c r="AL132" s="28"/>
      <c r="AM132" s="28">
        <f>AL132*S132</f>
        <v>0</v>
      </c>
      <c r="AN132" s="32"/>
      <c r="AO132" s="32">
        <f>AN132*S132</f>
        <v>0</v>
      </c>
      <c r="AP132" s="32"/>
      <c r="AQ132" s="32">
        <f>AP132*S132</f>
        <v>0</v>
      </c>
      <c r="AR132" s="32"/>
      <c r="AS132" s="32">
        <f>AR132*S132</f>
        <v>0</v>
      </c>
      <c r="AT132" s="32"/>
      <c r="AU132" s="32">
        <f>AT132*S132</f>
        <v>0</v>
      </c>
      <c r="AV132" s="32"/>
      <c r="AW132" s="32">
        <f>AV132*S132</f>
        <v>0</v>
      </c>
      <c r="AX132" s="32"/>
      <c r="AY132" s="32">
        <f>AX132*S132</f>
        <v>0</v>
      </c>
      <c r="AZ132" s="32"/>
      <c r="BA132" s="32">
        <f>AZ132*S132</f>
        <v>0</v>
      </c>
      <c r="BB132" s="32"/>
      <c r="BC132" s="32">
        <f>BB132*S132</f>
        <v>0</v>
      </c>
      <c r="BD132" s="32"/>
      <c r="BE132" s="32">
        <f>BD132*S132</f>
        <v>0</v>
      </c>
      <c r="BF132" s="32"/>
      <c r="BG132" s="32">
        <f>BF132*S132</f>
        <v>0</v>
      </c>
      <c r="BH132" s="32"/>
      <c r="BI132" s="32">
        <f>BH132*S132</f>
        <v>0</v>
      </c>
      <c r="BJ132" s="32"/>
      <c r="BK132" s="32">
        <f>BJ132*S132</f>
        <v>0</v>
      </c>
      <c r="BL132" s="32"/>
      <c r="BM132" s="32">
        <f>BL132*S132</f>
        <v>0</v>
      </c>
      <c r="BN132" s="32"/>
      <c r="BO132" s="32">
        <f>BN132*S132</f>
        <v>0</v>
      </c>
      <c r="BP132" s="32"/>
      <c r="BQ132" s="32">
        <f>BP132*S132</f>
        <v>0</v>
      </c>
      <c r="BR132" s="32"/>
      <c r="BS132" s="32">
        <f>BR132*S132</f>
        <v>0</v>
      </c>
      <c r="BT132" s="32"/>
      <c r="BU132" s="32">
        <f>BT132*S132</f>
        <v>0</v>
      </c>
      <c r="BV132" s="32"/>
      <c r="BW132" s="32">
        <f>BV132*S132</f>
        <v>0</v>
      </c>
      <c r="BX132" s="32"/>
      <c r="BY132" s="32">
        <f>BX132*S132</f>
        <v>0</v>
      </c>
      <c r="BZ132" s="32"/>
      <c r="CA132" s="32"/>
      <c r="CB132" s="128" t="s">
        <v>1207</v>
      </c>
      <c r="CC132" s="128" t="s">
        <v>1191</v>
      </c>
      <c r="CD132" s="127"/>
    </row>
    <row r="133" spans="1:82" s="76" customFormat="1" ht="70.5" customHeight="1">
      <c r="A133" s="65">
        <v>8</v>
      </c>
      <c r="B133" s="65">
        <v>46</v>
      </c>
      <c r="C133" s="66">
        <v>91</v>
      </c>
      <c r="D133" s="85" t="s">
        <v>1327</v>
      </c>
      <c r="E133" s="86" t="s">
        <v>379</v>
      </c>
      <c r="F133" s="69" t="s">
        <v>1271</v>
      </c>
      <c r="G133" s="69" t="s">
        <v>362</v>
      </c>
      <c r="H133" s="86" t="s">
        <v>272</v>
      </c>
      <c r="I133" s="86"/>
      <c r="J133" s="68" t="s">
        <v>596</v>
      </c>
      <c r="K133" s="70">
        <v>36</v>
      </c>
      <c r="L133" s="68" t="s">
        <v>816</v>
      </c>
      <c r="M133" s="68" t="s">
        <v>817</v>
      </c>
      <c r="N133" s="68" t="s">
        <v>528</v>
      </c>
      <c r="O133" s="71" t="s">
        <v>3</v>
      </c>
      <c r="P133" s="71"/>
      <c r="Q133" s="10" t="s">
        <v>1435</v>
      </c>
      <c r="R133" s="72">
        <v>2000</v>
      </c>
      <c r="S133" s="72">
        <v>68000</v>
      </c>
      <c r="T133" s="72">
        <v>58000</v>
      </c>
      <c r="U133" s="72">
        <f>T133*R133</f>
        <v>116000000</v>
      </c>
      <c r="V133" s="139">
        <v>0</v>
      </c>
      <c r="W133" s="72"/>
      <c r="X133" s="72"/>
      <c r="Y133" s="72"/>
      <c r="Z133" s="73" t="s">
        <v>1207</v>
      </c>
      <c r="AA133" s="74" t="s">
        <v>1300</v>
      </c>
      <c r="AB133" s="87">
        <v>2000</v>
      </c>
      <c r="AC133" s="32">
        <f>AB133*S133</f>
        <v>136000000</v>
      </c>
      <c r="AD133" s="87"/>
      <c r="AE133" s="32">
        <f>AD133*S133</f>
        <v>0</v>
      </c>
      <c r="AF133" s="87"/>
      <c r="AG133" s="32">
        <f>AF133*S133</f>
        <v>0</v>
      </c>
      <c r="AH133" s="87"/>
      <c r="AI133" s="32">
        <f>AH133*S133</f>
        <v>0</v>
      </c>
      <c r="AJ133" s="87"/>
      <c r="AK133" s="32">
        <f>AJ133*S133</f>
        <v>0</v>
      </c>
      <c r="AL133" s="72"/>
      <c r="AM133" s="28">
        <f>AL133*S133</f>
        <v>0</v>
      </c>
      <c r="AN133" s="87"/>
      <c r="AO133" s="32">
        <f>AN133*S133</f>
        <v>0</v>
      </c>
      <c r="AP133" s="87"/>
      <c r="AQ133" s="32">
        <f>AP133*S133</f>
        <v>0</v>
      </c>
      <c r="AR133" s="87"/>
      <c r="AS133" s="32">
        <f>AR133*S133</f>
        <v>0</v>
      </c>
      <c r="AT133" s="87"/>
      <c r="AU133" s="32">
        <f>AT133*S133</f>
        <v>0</v>
      </c>
      <c r="AV133" s="87"/>
      <c r="AW133" s="32">
        <f>AV133*S133</f>
        <v>0</v>
      </c>
      <c r="AX133" s="87"/>
      <c r="AY133" s="32">
        <f>AX133*S133</f>
        <v>0</v>
      </c>
      <c r="AZ133" s="87"/>
      <c r="BA133" s="32">
        <f>AZ133*S133</f>
        <v>0</v>
      </c>
      <c r="BB133" s="87"/>
      <c r="BC133" s="32">
        <f>BB133*S133</f>
        <v>0</v>
      </c>
      <c r="BD133" s="87"/>
      <c r="BE133" s="32">
        <f>BD133*S133</f>
        <v>0</v>
      </c>
      <c r="BF133" s="87"/>
      <c r="BG133" s="32">
        <f>BF133*S133</f>
        <v>0</v>
      </c>
      <c r="BH133" s="87"/>
      <c r="BI133" s="32">
        <f>BH133*S133</f>
        <v>0</v>
      </c>
      <c r="BJ133" s="87"/>
      <c r="BK133" s="32">
        <f>BJ133*S133</f>
        <v>0</v>
      </c>
      <c r="BL133" s="87"/>
      <c r="BM133" s="32">
        <f>BL133*S133</f>
        <v>0</v>
      </c>
      <c r="BN133" s="87"/>
      <c r="BO133" s="32">
        <f>BN133*S133</f>
        <v>0</v>
      </c>
      <c r="BP133" s="87"/>
      <c r="BQ133" s="32">
        <f>BP133*S133</f>
        <v>0</v>
      </c>
      <c r="BR133" s="87"/>
      <c r="BS133" s="32">
        <f>BR133*S133</f>
        <v>0</v>
      </c>
      <c r="BT133" s="75"/>
      <c r="BU133" s="32">
        <f>BT133*S133</f>
        <v>0</v>
      </c>
      <c r="BV133" s="75"/>
      <c r="BW133" s="32">
        <f>BV133*S133</f>
        <v>0</v>
      </c>
      <c r="BX133" s="75"/>
      <c r="BY133" s="32">
        <f>BX133*S133</f>
        <v>0</v>
      </c>
      <c r="BZ133" s="75"/>
      <c r="CA133" s="75"/>
      <c r="CB133" s="130" t="s">
        <v>1207</v>
      </c>
      <c r="CC133" s="131" t="s">
        <v>1300</v>
      </c>
      <c r="CD133" s="132"/>
    </row>
    <row r="134" spans="1:82" ht="74.25" customHeight="1">
      <c r="A134" s="6">
        <v>522</v>
      </c>
      <c r="B134" s="6">
        <v>171</v>
      </c>
      <c r="C134" s="7">
        <f>SUBTOTAL(102,$B$10:B134)</f>
        <v>92</v>
      </c>
      <c r="D134" s="11">
        <v>451</v>
      </c>
      <c r="E134" s="9" t="s">
        <v>51</v>
      </c>
      <c r="F134" s="9" t="s">
        <v>818</v>
      </c>
      <c r="G134" s="9" t="s">
        <v>355</v>
      </c>
      <c r="H134" s="9" t="s">
        <v>380</v>
      </c>
      <c r="I134" s="9" t="s">
        <v>524</v>
      </c>
      <c r="J134" s="9" t="s">
        <v>819</v>
      </c>
      <c r="K134" s="46">
        <v>60</v>
      </c>
      <c r="L134" s="9" t="s">
        <v>820</v>
      </c>
      <c r="M134" s="9" t="s">
        <v>821</v>
      </c>
      <c r="N134" s="9" t="s">
        <v>528</v>
      </c>
      <c r="O134" s="6" t="s">
        <v>0</v>
      </c>
      <c r="P134" s="10">
        <v>1</v>
      </c>
      <c r="Q134" s="10" t="s">
        <v>1434</v>
      </c>
      <c r="R134" s="28">
        <v>5900</v>
      </c>
      <c r="S134" s="47">
        <v>11288</v>
      </c>
      <c r="T134" s="28">
        <v>11200</v>
      </c>
      <c r="U134" s="28">
        <f>T134*R134</f>
        <v>66080000</v>
      </c>
      <c r="V134" s="139">
        <v>0</v>
      </c>
      <c r="W134" s="28"/>
      <c r="X134" s="28"/>
      <c r="Y134" s="28"/>
      <c r="Z134" s="47" t="s">
        <v>1220</v>
      </c>
      <c r="AA134" s="47" t="s">
        <v>481</v>
      </c>
      <c r="AB134" s="32"/>
      <c r="AC134" s="32">
        <f>AB134*S134</f>
        <v>0</v>
      </c>
      <c r="AD134" s="32"/>
      <c r="AE134" s="32">
        <f>AD134*S134</f>
        <v>0</v>
      </c>
      <c r="AF134" s="32">
        <v>5900</v>
      </c>
      <c r="AG134" s="32">
        <f>AF134*S134</f>
        <v>66599200</v>
      </c>
      <c r="AH134" s="32"/>
      <c r="AI134" s="32">
        <f>AH134*S134</f>
        <v>0</v>
      </c>
      <c r="AJ134" s="32"/>
      <c r="AK134" s="32">
        <f>AJ134*S134</f>
        <v>0</v>
      </c>
      <c r="AL134" s="28"/>
      <c r="AM134" s="28">
        <f>AL134*S134</f>
        <v>0</v>
      </c>
      <c r="AN134" s="32"/>
      <c r="AO134" s="32">
        <f>AN134*S134</f>
        <v>0</v>
      </c>
      <c r="AP134" s="32"/>
      <c r="AQ134" s="32">
        <f>AP134*S134</f>
        <v>0</v>
      </c>
      <c r="AR134" s="32"/>
      <c r="AS134" s="32">
        <f>AR134*S134</f>
        <v>0</v>
      </c>
      <c r="AT134" s="32"/>
      <c r="AU134" s="32">
        <f>AT134*S134</f>
        <v>0</v>
      </c>
      <c r="AV134" s="32"/>
      <c r="AW134" s="32">
        <f>AV134*S134</f>
        <v>0</v>
      </c>
      <c r="AX134" s="32"/>
      <c r="AY134" s="32">
        <f>AX134*S134</f>
        <v>0</v>
      </c>
      <c r="AZ134" s="32"/>
      <c r="BA134" s="32">
        <f>AZ134*S134</f>
        <v>0</v>
      </c>
      <c r="BB134" s="32"/>
      <c r="BC134" s="32">
        <f>BB134*S134</f>
        <v>0</v>
      </c>
      <c r="BD134" s="32"/>
      <c r="BE134" s="32">
        <f>BD134*S134</f>
        <v>0</v>
      </c>
      <c r="BF134" s="32"/>
      <c r="BG134" s="32">
        <f>BF134*S134</f>
        <v>0</v>
      </c>
      <c r="BH134" s="32"/>
      <c r="BI134" s="32">
        <f>BH134*S134</f>
        <v>0</v>
      </c>
      <c r="BJ134" s="32"/>
      <c r="BK134" s="32">
        <f>BJ134*S134</f>
        <v>0</v>
      </c>
      <c r="BL134" s="32"/>
      <c r="BM134" s="32">
        <f>BL134*S134</f>
        <v>0</v>
      </c>
      <c r="BN134" s="32"/>
      <c r="BO134" s="32">
        <f>BN134*S134</f>
        <v>0</v>
      </c>
      <c r="BP134" s="32"/>
      <c r="BQ134" s="32">
        <f>BP134*S134</f>
        <v>0</v>
      </c>
      <c r="BR134" s="32"/>
      <c r="BS134" s="32">
        <f>BR134*S134</f>
        <v>0</v>
      </c>
      <c r="BT134" s="32"/>
      <c r="BU134" s="32">
        <f>BT134*S134</f>
        <v>0</v>
      </c>
      <c r="BV134" s="32"/>
      <c r="BW134" s="32">
        <f>BV134*S134</f>
        <v>0</v>
      </c>
      <c r="BX134" s="32"/>
      <c r="BY134" s="32">
        <f>BX134*S134</f>
        <v>0</v>
      </c>
      <c r="BZ134" s="32"/>
      <c r="CA134" s="32"/>
      <c r="CB134" s="128" t="s">
        <v>1220</v>
      </c>
      <c r="CC134" s="128" t="s">
        <v>481</v>
      </c>
      <c r="CD134" s="127"/>
    </row>
    <row r="135" spans="1:82" s="60" customFormat="1" ht="44.25" customHeight="1">
      <c r="A135" s="17"/>
      <c r="B135" s="17"/>
      <c r="C135" s="61"/>
      <c r="D135" s="24"/>
      <c r="E135" s="25" t="s">
        <v>134</v>
      </c>
      <c r="F135" s="22"/>
      <c r="G135" s="22"/>
      <c r="H135" s="22"/>
      <c r="I135" s="22"/>
      <c r="J135" s="22"/>
      <c r="K135" s="62"/>
      <c r="L135" s="22"/>
      <c r="M135" s="22"/>
      <c r="N135" s="22"/>
      <c r="O135" s="17"/>
      <c r="P135" s="20"/>
      <c r="Q135" s="20"/>
      <c r="R135" s="39"/>
      <c r="S135" s="49"/>
      <c r="T135" s="39"/>
      <c r="U135" s="39"/>
      <c r="V135" s="139">
        <v>0</v>
      </c>
      <c r="W135" s="39"/>
      <c r="X135" s="39"/>
      <c r="Y135" s="39"/>
      <c r="Z135" s="39"/>
      <c r="AA135" s="39"/>
      <c r="AB135" s="33"/>
      <c r="AC135" s="32">
        <f>AB135*S135</f>
        <v>0</v>
      </c>
      <c r="AD135" s="33"/>
      <c r="AE135" s="32">
        <f>AD135*S135</f>
        <v>0</v>
      </c>
      <c r="AF135" s="33"/>
      <c r="AG135" s="32">
        <f>AF135*S135</f>
        <v>0</v>
      </c>
      <c r="AH135" s="33"/>
      <c r="AI135" s="32">
        <f>AH135*S135</f>
        <v>0</v>
      </c>
      <c r="AJ135" s="33"/>
      <c r="AK135" s="32">
        <f>AJ135*S135</f>
        <v>0</v>
      </c>
      <c r="AL135" s="39"/>
      <c r="AM135" s="28">
        <f>AL135*S135</f>
        <v>0</v>
      </c>
      <c r="AN135" s="33"/>
      <c r="AO135" s="32">
        <f>AN135*S135</f>
        <v>0</v>
      </c>
      <c r="AP135" s="33"/>
      <c r="AQ135" s="32">
        <f>AP135*S135</f>
        <v>0</v>
      </c>
      <c r="AR135" s="33"/>
      <c r="AS135" s="32">
        <f>AR135*S135</f>
        <v>0</v>
      </c>
      <c r="AT135" s="33"/>
      <c r="AU135" s="32">
        <f>AT135*S135</f>
        <v>0</v>
      </c>
      <c r="AV135" s="33"/>
      <c r="AW135" s="32">
        <f>AV135*S135</f>
        <v>0</v>
      </c>
      <c r="AX135" s="33"/>
      <c r="AY135" s="32">
        <f>AX135*S135</f>
        <v>0</v>
      </c>
      <c r="AZ135" s="33"/>
      <c r="BA135" s="32">
        <f>AZ135*S135</f>
        <v>0</v>
      </c>
      <c r="BB135" s="33"/>
      <c r="BC135" s="32">
        <f>BB135*S135</f>
        <v>0</v>
      </c>
      <c r="BD135" s="33"/>
      <c r="BE135" s="32">
        <f>BD135*S135</f>
        <v>0</v>
      </c>
      <c r="BF135" s="33"/>
      <c r="BG135" s="32">
        <f>BF135*S135</f>
        <v>0</v>
      </c>
      <c r="BH135" s="33"/>
      <c r="BI135" s="32">
        <f>BH135*S135</f>
        <v>0</v>
      </c>
      <c r="BJ135" s="33"/>
      <c r="BK135" s="32">
        <f>BJ135*S135</f>
        <v>0</v>
      </c>
      <c r="BL135" s="33"/>
      <c r="BM135" s="32">
        <f>BL135*S135</f>
        <v>0</v>
      </c>
      <c r="BN135" s="33"/>
      <c r="BO135" s="32">
        <f>BN135*S135</f>
        <v>0</v>
      </c>
      <c r="BP135" s="33"/>
      <c r="BQ135" s="32">
        <f>BP135*S135</f>
        <v>0</v>
      </c>
      <c r="BR135" s="33"/>
      <c r="BS135" s="32">
        <f>BR135*S135</f>
        <v>0</v>
      </c>
      <c r="BT135" s="33"/>
      <c r="BU135" s="32">
        <f>BT135*S135</f>
        <v>0</v>
      </c>
      <c r="BV135" s="33"/>
      <c r="BW135" s="32">
        <f>BV135*S135</f>
        <v>0</v>
      </c>
      <c r="BX135" s="33"/>
      <c r="BY135" s="32">
        <f>BX135*S135</f>
        <v>0</v>
      </c>
      <c r="BZ135" s="33"/>
      <c r="CA135" s="33"/>
      <c r="CB135" s="129"/>
      <c r="CC135" s="129"/>
      <c r="CD135" s="127"/>
    </row>
    <row r="136" spans="1:82" ht="90" customHeight="1">
      <c r="A136" s="6">
        <v>524</v>
      </c>
      <c r="B136" s="6">
        <v>172</v>
      </c>
      <c r="C136" s="7">
        <f>SUBTOTAL(102,$B$10:B136)</f>
        <v>93</v>
      </c>
      <c r="D136" s="11" t="s">
        <v>509</v>
      </c>
      <c r="E136" s="9" t="s">
        <v>510</v>
      </c>
      <c r="F136" s="9" t="s">
        <v>822</v>
      </c>
      <c r="G136" s="9" t="s">
        <v>355</v>
      </c>
      <c r="H136" s="9" t="s">
        <v>511</v>
      </c>
      <c r="I136" s="9" t="s">
        <v>823</v>
      </c>
      <c r="J136" s="9" t="s">
        <v>824</v>
      </c>
      <c r="K136" s="46">
        <v>30</v>
      </c>
      <c r="L136" s="9" t="s">
        <v>825</v>
      </c>
      <c r="M136" s="9" t="s">
        <v>826</v>
      </c>
      <c r="N136" s="9" t="s">
        <v>827</v>
      </c>
      <c r="O136" s="6" t="s">
        <v>242</v>
      </c>
      <c r="P136" s="10">
        <v>1</v>
      </c>
      <c r="Q136" s="10" t="s">
        <v>1434</v>
      </c>
      <c r="R136" s="28">
        <v>100</v>
      </c>
      <c r="S136" s="47">
        <v>2000000</v>
      </c>
      <c r="T136" s="28">
        <v>1904000</v>
      </c>
      <c r="U136" s="28">
        <f>T136*R136</f>
        <v>190400000</v>
      </c>
      <c r="V136" s="139">
        <v>0</v>
      </c>
      <c r="W136" s="28"/>
      <c r="X136" s="28"/>
      <c r="Y136" s="28"/>
      <c r="Z136" s="47" t="s">
        <v>1229</v>
      </c>
      <c r="AA136" s="47" t="s">
        <v>1189</v>
      </c>
      <c r="AB136" s="32">
        <v>100</v>
      </c>
      <c r="AC136" s="32">
        <f>AB136*S136</f>
        <v>200000000</v>
      </c>
      <c r="AD136" s="32"/>
      <c r="AE136" s="32">
        <f>AD136*S136</f>
        <v>0</v>
      </c>
      <c r="AF136" s="32"/>
      <c r="AG136" s="32">
        <f>AF136*S136</f>
        <v>0</v>
      </c>
      <c r="AH136" s="32"/>
      <c r="AI136" s="32">
        <f>AH136*S136</f>
        <v>0</v>
      </c>
      <c r="AJ136" s="32"/>
      <c r="AK136" s="32">
        <f>AJ136*S136</f>
        <v>0</v>
      </c>
      <c r="AL136" s="28"/>
      <c r="AM136" s="28">
        <f>AL136*S136</f>
        <v>0</v>
      </c>
      <c r="AN136" s="32"/>
      <c r="AO136" s="32">
        <f>AN136*S136</f>
        <v>0</v>
      </c>
      <c r="AP136" s="32"/>
      <c r="AQ136" s="32">
        <f>AP136*S136</f>
        <v>0</v>
      </c>
      <c r="AR136" s="32"/>
      <c r="AS136" s="32">
        <f>AR136*S136</f>
        <v>0</v>
      </c>
      <c r="AT136" s="32"/>
      <c r="AU136" s="32">
        <f>AT136*S136</f>
        <v>0</v>
      </c>
      <c r="AV136" s="32"/>
      <c r="AW136" s="32">
        <f>AV136*S136</f>
        <v>0</v>
      </c>
      <c r="AX136" s="32"/>
      <c r="AY136" s="32">
        <f>AX136*S136</f>
        <v>0</v>
      </c>
      <c r="AZ136" s="32"/>
      <c r="BA136" s="32">
        <f>AZ136*S136</f>
        <v>0</v>
      </c>
      <c r="BB136" s="32"/>
      <c r="BC136" s="32">
        <f>BB136*S136</f>
        <v>0</v>
      </c>
      <c r="BD136" s="32"/>
      <c r="BE136" s="32">
        <f>BD136*S136</f>
        <v>0</v>
      </c>
      <c r="BF136" s="32"/>
      <c r="BG136" s="32">
        <f>BF136*S136</f>
        <v>0</v>
      </c>
      <c r="BH136" s="32"/>
      <c r="BI136" s="32">
        <f>BH136*S136</f>
        <v>0</v>
      </c>
      <c r="BJ136" s="32"/>
      <c r="BK136" s="32">
        <f>BJ136*S136</f>
        <v>0</v>
      </c>
      <c r="BL136" s="32"/>
      <c r="BM136" s="32">
        <f>BL136*S136</f>
        <v>0</v>
      </c>
      <c r="BN136" s="32"/>
      <c r="BO136" s="32">
        <f>BN136*S136</f>
        <v>0</v>
      </c>
      <c r="BP136" s="32"/>
      <c r="BQ136" s="32">
        <f>BP136*S136</f>
        <v>0</v>
      </c>
      <c r="BR136" s="32"/>
      <c r="BS136" s="32">
        <f>BR136*S136</f>
        <v>0</v>
      </c>
      <c r="BT136" s="32"/>
      <c r="BU136" s="32">
        <f>BT136*S136</f>
        <v>0</v>
      </c>
      <c r="BV136" s="32"/>
      <c r="BW136" s="32">
        <f>BV136*S136</f>
        <v>0</v>
      </c>
      <c r="BX136" s="32"/>
      <c r="BY136" s="32">
        <f>BX136*S136</f>
        <v>0</v>
      </c>
      <c r="BZ136" s="32"/>
      <c r="CA136" s="32"/>
      <c r="CB136" s="128" t="s">
        <v>1229</v>
      </c>
      <c r="CC136" s="128" t="s">
        <v>1189</v>
      </c>
      <c r="CD136" s="127"/>
    </row>
    <row r="137" spans="1:82" ht="180" customHeight="1">
      <c r="A137" s="6">
        <v>525</v>
      </c>
      <c r="B137" s="6">
        <v>173</v>
      </c>
      <c r="C137" s="7">
        <f>SUBTOTAL(102,$B$10:B137)</f>
        <v>94</v>
      </c>
      <c r="D137" s="11" t="s">
        <v>509</v>
      </c>
      <c r="E137" s="9" t="s">
        <v>510</v>
      </c>
      <c r="F137" s="9" t="s">
        <v>828</v>
      </c>
      <c r="G137" s="9" t="s">
        <v>355</v>
      </c>
      <c r="H137" s="9" t="s">
        <v>512</v>
      </c>
      <c r="I137" s="9" t="s">
        <v>829</v>
      </c>
      <c r="J137" s="9" t="s">
        <v>830</v>
      </c>
      <c r="K137" s="46">
        <v>36</v>
      </c>
      <c r="L137" s="9" t="s">
        <v>831</v>
      </c>
      <c r="M137" s="9" t="s">
        <v>832</v>
      </c>
      <c r="N137" s="9" t="s">
        <v>528</v>
      </c>
      <c r="O137" s="6" t="s">
        <v>242</v>
      </c>
      <c r="P137" s="10">
        <v>1</v>
      </c>
      <c r="Q137" s="10" t="s">
        <v>1434</v>
      </c>
      <c r="R137" s="28">
        <v>100</v>
      </c>
      <c r="S137" s="47">
        <v>4000000</v>
      </c>
      <c r="T137" s="28">
        <v>4000000</v>
      </c>
      <c r="U137" s="28">
        <f>T137*R137</f>
        <v>400000000</v>
      </c>
      <c r="V137" s="139">
        <v>0</v>
      </c>
      <c r="W137" s="28"/>
      <c r="X137" s="28"/>
      <c r="Y137" s="28"/>
      <c r="Z137" s="47" t="s">
        <v>1208</v>
      </c>
      <c r="AA137" s="47" t="s">
        <v>488</v>
      </c>
      <c r="AB137" s="32">
        <v>100</v>
      </c>
      <c r="AC137" s="32">
        <f>AB137*S137</f>
        <v>400000000</v>
      </c>
      <c r="AD137" s="32"/>
      <c r="AE137" s="32">
        <f>AD137*S137</f>
        <v>0</v>
      </c>
      <c r="AF137" s="32"/>
      <c r="AG137" s="32">
        <f>AF137*S137</f>
        <v>0</v>
      </c>
      <c r="AH137" s="32"/>
      <c r="AI137" s="32">
        <f>AH137*S137</f>
        <v>0</v>
      </c>
      <c r="AJ137" s="32"/>
      <c r="AK137" s="32">
        <f>AJ137*S137</f>
        <v>0</v>
      </c>
      <c r="AL137" s="28"/>
      <c r="AM137" s="28">
        <f>AL137*S137</f>
        <v>0</v>
      </c>
      <c r="AN137" s="32"/>
      <c r="AO137" s="32">
        <f>AN137*S137</f>
        <v>0</v>
      </c>
      <c r="AP137" s="32"/>
      <c r="AQ137" s="32">
        <f>AP137*S137</f>
        <v>0</v>
      </c>
      <c r="AR137" s="32"/>
      <c r="AS137" s="32">
        <f>AR137*S137</f>
        <v>0</v>
      </c>
      <c r="AT137" s="32"/>
      <c r="AU137" s="32">
        <f>AT137*S137</f>
        <v>0</v>
      </c>
      <c r="AV137" s="32"/>
      <c r="AW137" s="32">
        <f>AV137*S137</f>
        <v>0</v>
      </c>
      <c r="AX137" s="32"/>
      <c r="AY137" s="32">
        <f>AX137*S137</f>
        <v>0</v>
      </c>
      <c r="AZ137" s="32"/>
      <c r="BA137" s="32">
        <f>AZ137*S137</f>
        <v>0</v>
      </c>
      <c r="BB137" s="32"/>
      <c r="BC137" s="32">
        <f>BB137*S137</f>
        <v>0</v>
      </c>
      <c r="BD137" s="32"/>
      <c r="BE137" s="32">
        <f>BD137*S137</f>
        <v>0</v>
      </c>
      <c r="BF137" s="32"/>
      <c r="BG137" s="32">
        <f>BF137*S137</f>
        <v>0</v>
      </c>
      <c r="BH137" s="32"/>
      <c r="BI137" s="32">
        <f>BH137*S137</f>
        <v>0</v>
      </c>
      <c r="BJ137" s="32"/>
      <c r="BK137" s="32">
        <f>BJ137*S137</f>
        <v>0</v>
      </c>
      <c r="BL137" s="32"/>
      <c r="BM137" s="32">
        <f>BL137*S137</f>
        <v>0</v>
      </c>
      <c r="BN137" s="32"/>
      <c r="BO137" s="32">
        <f>BN137*S137</f>
        <v>0</v>
      </c>
      <c r="BP137" s="32"/>
      <c r="BQ137" s="32">
        <f>BP137*S137</f>
        <v>0</v>
      </c>
      <c r="BR137" s="32"/>
      <c r="BS137" s="32">
        <f>BR137*S137</f>
        <v>0</v>
      </c>
      <c r="BT137" s="32"/>
      <c r="BU137" s="32">
        <f>BT137*S137</f>
        <v>0</v>
      </c>
      <c r="BV137" s="32"/>
      <c r="BW137" s="32">
        <f>BV137*S137</f>
        <v>0</v>
      </c>
      <c r="BX137" s="32"/>
      <c r="BY137" s="32">
        <f>BX137*S137</f>
        <v>0</v>
      </c>
      <c r="BZ137" s="32"/>
      <c r="CA137" s="32"/>
      <c r="CB137" s="128" t="s">
        <v>1208</v>
      </c>
      <c r="CC137" s="128" t="s">
        <v>488</v>
      </c>
      <c r="CD137" s="127"/>
    </row>
    <row r="138" spans="1:82" s="60" customFormat="1" ht="44.25" customHeight="1">
      <c r="A138" s="17"/>
      <c r="B138" s="17"/>
      <c r="C138" s="61"/>
      <c r="D138" s="24"/>
      <c r="E138" s="25" t="s">
        <v>135</v>
      </c>
      <c r="F138" s="22"/>
      <c r="G138" s="22"/>
      <c r="H138" s="22"/>
      <c r="I138" s="22"/>
      <c r="J138" s="22"/>
      <c r="K138" s="62"/>
      <c r="L138" s="22"/>
      <c r="M138" s="22"/>
      <c r="N138" s="22"/>
      <c r="O138" s="17"/>
      <c r="P138" s="20"/>
      <c r="Q138" s="10"/>
      <c r="R138" s="39"/>
      <c r="S138" s="49"/>
      <c r="T138" s="39"/>
      <c r="U138" s="39"/>
      <c r="V138" s="139">
        <v>0</v>
      </c>
      <c r="W138" s="39"/>
      <c r="X138" s="39"/>
      <c r="Y138" s="39"/>
      <c r="Z138" s="39"/>
      <c r="AA138" s="39"/>
      <c r="AB138" s="33"/>
      <c r="AC138" s="32">
        <f>AB138*S138</f>
        <v>0</v>
      </c>
      <c r="AD138" s="33"/>
      <c r="AE138" s="32">
        <f>AD138*S138</f>
        <v>0</v>
      </c>
      <c r="AF138" s="33"/>
      <c r="AG138" s="32">
        <f>AF138*S138</f>
        <v>0</v>
      </c>
      <c r="AH138" s="33"/>
      <c r="AI138" s="32">
        <f>AH138*S138</f>
        <v>0</v>
      </c>
      <c r="AJ138" s="33"/>
      <c r="AK138" s="32">
        <f>AJ138*S138</f>
        <v>0</v>
      </c>
      <c r="AL138" s="39"/>
      <c r="AM138" s="28">
        <f>AL138*S138</f>
        <v>0</v>
      </c>
      <c r="AN138" s="33"/>
      <c r="AO138" s="32">
        <f>AN138*S138</f>
        <v>0</v>
      </c>
      <c r="AP138" s="33"/>
      <c r="AQ138" s="32">
        <f>AP138*S138</f>
        <v>0</v>
      </c>
      <c r="AR138" s="33"/>
      <c r="AS138" s="32">
        <f>AR138*S138</f>
        <v>0</v>
      </c>
      <c r="AT138" s="33"/>
      <c r="AU138" s="32">
        <f>AT138*S138</f>
        <v>0</v>
      </c>
      <c r="AV138" s="33"/>
      <c r="AW138" s="32">
        <f>AV138*S138</f>
        <v>0</v>
      </c>
      <c r="AX138" s="33"/>
      <c r="AY138" s="32">
        <f>AX138*S138</f>
        <v>0</v>
      </c>
      <c r="AZ138" s="33"/>
      <c r="BA138" s="32">
        <f>AZ138*S138</f>
        <v>0</v>
      </c>
      <c r="BB138" s="33"/>
      <c r="BC138" s="32">
        <f>BB138*S138</f>
        <v>0</v>
      </c>
      <c r="BD138" s="33"/>
      <c r="BE138" s="32">
        <f>BD138*S138</f>
        <v>0</v>
      </c>
      <c r="BF138" s="33"/>
      <c r="BG138" s="32">
        <f>BF138*S138</f>
        <v>0</v>
      </c>
      <c r="BH138" s="33"/>
      <c r="BI138" s="32">
        <f>BH138*S138</f>
        <v>0</v>
      </c>
      <c r="BJ138" s="33"/>
      <c r="BK138" s="32">
        <f>BJ138*S138</f>
        <v>0</v>
      </c>
      <c r="BL138" s="33"/>
      <c r="BM138" s="32">
        <f>BL138*S138</f>
        <v>0</v>
      </c>
      <c r="BN138" s="33"/>
      <c r="BO138" s="32">
        <f>BN138*S138</f>
        <v>0</v>
      </c>
      <c r="BP138" s="33"/>
      <c r="BQ138" s="32">
        <f>BP138*S138</f>
        <v>0</v>
      </c>
      <c r="BR138" s="33"/>
      <c r="BS138" s="32">
        <f>BR138*S138</f>
        <v>0</v>
      </c>
      <c r="BT138" s="33"/>
      <c r="BU138" s="32">
        <f>BT138*S138</f>
        <v>0</v>
      </c>
      <c r="BV138" s="33"/>
      <c r="BW138" s="32">
        <f>BV138*S138</f>
        <v>0</v>
      </c>
      <c r="BX138" s="33"/>
      <c r="BY138" s="32">
        <f>BX138*S138</f>
        <v>0</v>
      </c>
      <c r="BZ138" s="33"/>
      <c r="CA138" s="33"/>
      <c r="CB138" s="129"/>
      <c r="CC138" s="129"/>
      <c r="CD138" s="127"/>
    </row>
    <row r="139" spans="1:82" s="60" customFormat="1" ht="44.25" customHeight="1">
      <c r="A139" s="17"/>
      <c r="B139" s="17"/>
      <c r="C139" s="61"/>
      <c r="D139" s="24"/>
      <c r="E139" s="25" t="s">
        <v>136</v>
      </c>
      <c r="F139" s="22"/>
      <c r="G139" s="22"/>
      <c r="H139" s="22"/>
      <c r="I139" s="22"/>
      <c r="J139" s="22"/>
      <c r="K139" s="62"/>
      <c r="L139" s="22"/>
      <c r="M139" s="22"/>
      <c r="N139" s="22"/>
      <c r="O139" s="17"/>
      <c r="P139" s="20"/>
      <c r="Q139" s="10"/>
      <c r="R139" s="39"/>
      <c r="S139" s="49"/>
      <c r="T139" s="39"/>
      <c r="U139" s="39"/>
      <c r="V139" s="139">
        <v>0</v>
      </c>
      <c r="W139" s="39"/>
      <c r="X139" s="39"/>
      <c r="Y139" s="39"/>
      <c r="Z139" s="39"/>
      <c r="AA139" s="39"/>
      <c r="AB139" s="33"/>
      <c r="AC139" s="32">
        <f>AB139*S139</f>
        <v>0</v>
      </c>
      <c r="AD139" s="33"/>
      <c r="AE139" s="32">
        <f>AD139*S139</f>
        <v>0</v>
      </c>
      <c r="AF139" s="33"/>
      <c r="AG139" s="32">
        <f>AF139*S139</f>
        <v>0</v>
      </c>
      <c r="AH139" s="33"/>
      <c r="AI139" s="32">
        <f>AH139*S139</f>
        <v>0</v>
      </c>
      <c r="AJ139" s="33"/>
      <c r="AK139" s="32">
        <f>AJ139*S139</f>
        <v>0</v>
      </c>
      <c r="AL139" s="39"/>
      <c r="AM139" s="28">
        <f>AL139*S139</f>
        <v>0</v>
      </c>
      <c r="AN139" s="33"/>
      <c r="AO139" s="32">
        <f>AN139*S139</f>
        <v>0</v>
      </c>
      <c r="AP139" s="33"/>
      <c r="AQ139" s="32">
        <f>AP139*S139</f>
        <v>0</v>
      </c>
      <c r="AR139" s="33"/>
      <c r="AS139" s="32">
        <f>AR139*S139</f>
        <v>0</v>
      </c>
      <c r="AT139" s="33"/>
      <c r="AU139" s="32">
        <f>AT139*S139</f>
        <v>0</v>
      </c>
      <c r="AV139" s="33"/>
      <c r="AW139" s="32">
        <f>AV139*S139</f>
        <v>0</v>
      </c>
      <c r="AX139" s="33"/>
      <c r="AY139" s="32">
        <f>AX139*S139</f>
        <v>0</v>
      </c>
      <c r="AZ139" s="33"/>
      <c r="BA139" s="32">
        <f>AZ139*S139</f>
        <v>0</v>
      </c>
      <c r="BB139" s="33"/>
      <c r="BC139" s="32">
        <f>BB139*S139</f>
        <v>0</v>
      </c>
      <c r="BD139" s="33"/>
      <c r="BE139" s="32">
        <f>BD139*S139</f>
        <v>0</v>
      </c>
      <c r="BF139" s="33"/>
      <c r="BG139" s="32">
        <f>BF139*S139</f>
        <v>0</v>
      </c>
      <c r="BH139" s="33"/>
      <c r="BI139" s="32">
        <f>BH139*S139</f>
        <v>0</v>
      </c>
      <c r="BJ139" s="33"/>
      <c r="BK139" s="32">
        <f>BJ139*S139</f>
        <v>0</v>
      </c>
      <c r="BL139" s="33"/>
      <c r="BM139" s="32">
        <f>BL139*S139</f>
        <v>0</v>
      </c>
      <c r="BN139" s="33"/>
      <c r="BO139" s="32">
        <f>BN139*S139</f>
        <v>0</v>
      </c>
      <c r="BP139" s="33"/>
      <c r="BQ139" s="32">
        <f>BP139*S139</f>
        <v>0</v>
      </c>
      <c r="BR139" s="33"/>
      <c r="BS139" s="32">
        <f>BR139*S139</f>
        <v>0</v>
      </c>
      <c r="BT139" s="33"/>
      <c r="BU139" s="32">
        <f>BT139*S139</f>
        <v>0</v>
      </c>
      <c r="BV139" s="33"/>
      <c r="BW139" s="32">
        <f>BV139*S139</f>
        <v>0</v>
      </c>
      <c r="BX139" s="33"/>
      <c r="BY139" s="32">
        <f>BX139*S139</f>
        <v>0</v>
      </c>
      <c r="BZ139" s="33"/>
      <c r="CA139" s="33"/>
      <c r="CB139" s="129"/>
      <c r="CC139" s="129"/>
      <c r="CD139" s="127"/>
    </row>
    <row r="140" spans="1:82" ht="74.25" customHeight="1">
      <c r="A140" s="6">
        <v>531</v>
      </c>
      <c r="B140" s="6">
        <v>176</v>
      </c>
      <c r="C140" s="7">
        <f>SUBTOTAL(102,$B$10:B140)</f>
        <v>95</v>
      </c>
      <c r="D140" s="11" t="s">
        <v>513</v>
      </c>
      <c r="E140" s="9" t="s">
        <v>52</v>
      </c>
      <c r="F140" s="9" t="s">
        <v>833</v>
      </c>
      <c r="G140" s="9" t="s">
        <v>362</v>
      </c>
      <c r="H140" s="9" t="s">
        <v>266</v>
      </c>
      <c r="I140" s="9"/>
      <c r="J140" s="9" t="s">
        <v>834</v>
      </c>
      <c r="K140" s="46">
        <v>24</v>
      </c>
      <c r="L140" s="9" t="s">
        <v>835</v>
      </c>
      <c r="M140" s="9" t="s">
        <v>836</v>
      </c>
      <c r="N140" s="9" t="s">
        <v>532</v>
      </c>
      <c r="O140" s="6" t="s">
        <v>3</v>
      </c>
      <c r="P140" s="10">
        <v>3</v>
      </c>
      <c r="Q140" s="10" t="s">
        <v>1434</v>
      </c>
      <c r="R140" s="28">
        <v>100000</v>
      </c>
      <c r="S140" s="47">
        <v>8500</v>
      </c>
      <c r="T140" s="28">
        <v>3650</v>
      </c>
      <c r="U140" s="28">
        <f>T140*R140</f>
        <v>365000000</v>
      </c>
      <c r="V140" s="139">
        <v>16980</v>
      </c>
      <c r="W140" s="28"/>
      <c r="X140" s="28"/>
      <c r="Y140" s="28"/>
      <c r="Z140" s="47" t="s">
        <v>1209</v>
      </c>
      <c r="AA140" s="47" t="s">
        <v>1178</v>
      </c>
      <c r="AB140" s="32">
        <v>100000</v>
      </c>
      <c r="AC140" s="32">
        <f>AB140*S140</f>
        <v>850000000</v>
      </c>
      <c r="AD140" s="32"/>
      <c r="AE140" s="32">
        <f>AD140*S140</f>
        <v>0</v>
      </c>
      <c r="AF140" s="32"/>
      <c r="AG140" s="32">
        <f>AF140*S140</f>
        <v>0</v>
      </c>
      <c r="AH140" s="32"/>
      <c r="AI140" s="32">
        <f>AH140*S140</f>
        <v>0</v>
      </c>
      <c r="AJ140" s="32"/>
      <c r="AK140" s="32">
        <f>AJ140*S140</f>
        <v>0</v>
      </c>
      <c r="AL140" s="28"/>
      <c r="AM140" s="28">
        <f>AL140*S140</f>
        <v>0</v>
      </c>
      <c r="AN140" s="32"/>
      <c r="AO140" s="32">
        <f>AN140*S140</f>
        <v>0</v>
      </c>
      <c r="AP140" s="32"/>
      <c r="AQ140" s="32">
        <f>AP140*S140</f>
        <v>0</v>
      </c>
      <c r="AR140" s="32"/>
      <c r="AS140" s="32">
        <f>AR140*S140</f>
        <v>0</v>
      </c>
      <c r="AT140" s="32"/>
      <c r="AU140" s="32">
        <f>AT140*S140</f>
        <v>0</v>
      </c>
      <c r="AV140" s="32"/>
      <c r="AW140" s="32">
        <f>AV140*S140</f>
        <v>0</v>
      </c>
      <c r="AX140" s="32"/>
      <c r="AY140" s="32">
        <f>AX140*S140</f>
        <v>0</v>
      </c>
      <c r="AZ140" s="32"/>
      <c r="BA140" s="32">
        <f>AZ140*S140</f>
        <v>0</v>
      </c>
      <c r="BB140" s="32"/>
      <c r="BC140" s="32">
        <f>BB140*S140</f>
        <v>0</v>
      </c>
      <c r="BD140" s="32"/>
      <c r="BE140" s="32">
        <f>BD140*S140</f>
        <v>0</v>
      </c>
      <c r="BF140" s="32"/>
      <c r="BG140" s="32">
        <f>BF140*S140</f>
        <v>0</v>
      </c>
      <c r="BH140" s="32"/>
      <c r="BI140" s="32">
        <f>BH140*S140</f>
        <v>0</v>
      </c>
      <c r="BJ140" s="32"/>
      <c r="BK140" s="32">
        <f>BJ140*S140</f>
        <v>0</v>
      </c>
      <c r="BL140" s="32"/>
      <c r="BM140" s="32">
        <f>BL140*S140</f>
        <v>0</v>
      </c>
      <c r="BN140" s="32"/>
      <c r="BO140" s="32">
        <f>BN140*S140</f>
        <v>0</v>
      </c>
      <c r="BP140" s="32"/>
      <c r="BQ140" s="32">
        <f>BP140*S140</f>
        <v>0</v>
      </c>
      <c r="BR140" s="32"/>
      <c r="BS140" s="32">
        <f>BR140*S140</f>
        <v>0</v>
      </c>
      <c r="BT140" s="32"/>
      <c r="BU140" s="32">
        <f>BT140*S140</f>
        <v>0</v>
      </c>
      <c r="BV140" s="32"/>
      <c r="BW140" s="32">
        <f>BV140*S140</f>
        <v>0</v>
      </c>
      <c r="BX140" s="32"/>
      <c r="BY140" s="32">
        <f>BX140*S140</f>
        <v>0</v>
      </c>
      <c r="BZ140" s="32"/>
      <c r="CA140" s="32"/>
      <c r="CB140" s="128" t="s">
        <v>1209</v>
      </c>
      <c r="CC140" s="128" t="s">
        <v>1178</v>
      </c>
      <c r="CD140" s="127"/>
    </row>
    <row r="141" spans="1:82" s="29" customFormat="1" ht="69" customHeight="1">
      <c r="A141" s="6">
        <v>535</v>
      </c>
      <c r="B141" s="6">
        <v>178</v>
      </c>
      <c r="C141" s="7">
        <f>SUBTOTAL(102,$B$10:B141)</f>
        <v>96</v>
      </c>
      <c r="D141" s="11">
        <v>472</v>
      </c>
      <c r="E141" s="9" t="s">
        <v>53</v>
      </c>
      <c r="F141" s="9" t="s">
        <v>837</v>
      </c>
      <c r="G141" s="9" t="s">
        <v>355</v>
      </c>
      <c r="H141" s="9" t="s">
        <v>300</v>
      </c>
      <c r="I141" s="9"/>
      <c r="J141" s="9" t="s">
        <v>838</v>
      </c>
      <c r="K141" s="46">
        <v>24</v>
      </c>
      <c r="L141" s="9" t="s">
        <v>456</v>
      </c>
      <c r="M141" s="9" t="s">
        <v>839</v>
      </c>
      <c r="N141" s="9" t="s">
        <v>532</v>
      </c>
      <c r="O141" s="6" t="s">
        <v>242</v>
      </c>
      <c r="P141" s="10">
        <v>3</v>
      </c>
      <c r="Q141" s="10" t="s">
        <v>1434</v>
      </c>
      <c r="R141" s="28">
        <v>25000</v>
      </c>
      <c r="S141" s="47">
        <v>160000</v>
      </c>
      <c r="T141" s="28">
        <v>151000</v>
      </c>
      <c r="U141" s="28">
        <f>T141*R141</f>
        <v>3775000000</v>
      </c>
      <c r="V141" s="139">
        <v>0</v>
      </c>
      <c r="W141" s="28"/>
      <c r="X141" s="28"/>
      <c r="Y141" s="28"/>
      <c r="Z141" s="47" t="s">
        <v>1209</v>
      </c>
      <c r="AA141" s="47" t="s">
        <v>1178</v>
      </c>
      <c r="AB141" s="32">
        <v>20000</v>
      </c>
      <c r="AC141" s="32">
        <f>AB141*S141</f>
        <v>3200000000</v>
      </c>
      <c r="AD141" s="32">
        <v>5000</v>
      </c>
      <c r="AE141" s="32">
        <f>AD141*S141</f>
        <v>800000000</v>
      </c>
      <c r="AF141" s="32"/>
      <c r="AG141" s="32">
        <f>AF141*S141</f>
        <v>0</v>
      </c>
      <c r="AH141" s="32"/>
      <c r="AI141" s="32">
        <f>AH141*S141</f>
        <v>0</v>
      </c>
      <c r="AJ141" s="32"/>
      <c r="AK141" s="32">
        <f>AJ141*S141</f>
        <v>0</v>
      </c>
      <c r="AL141" s="28"/>
      <c r="AM141" s="28">
        <f>AL141*S141</f>
        <v>0</v>
      </c>
      <c r="AN141" s="32"/>
      <c r="AO141" s="32">
        <f>AN141*S141</f>
        <v>0</v>
      </c>
      <c r="AP141" s="32"/>
      <c r="AQ141" s="32">
        <f>AP141*S141</f>
        <v>0</v>
      </c>
      <c r="AR141" s="32"/>
      <c r="AS141" s="32">
        <f>AR141*S141</f>
        <v>0</v>
      </c>
      <c r="AT141" s="32"/>
      <c r="AU141" s="32">
        <f>AT141*S141</f>
        <v>0</v>
      </c>
      <c r="AV141" s="32"/>
      <c r="AW141" s="32">
        <f>AV141*S141</f>
        <v>0</v>
      </c>
      <c r="AX141" s="32"/>
      <c r="AY141" s="32">
        <f>AX141*S141</f>
        <v>0</v>
      </c>
      <c r="AZ141" s="32"/>
      <c r="BA141" s="32">
        <f>AZ141*S141</f>
        <v>0</v>
      </c>
      <c r="BB141" s="32"/>
      <c r="BC141" s="32">
        <f>BB141*S141</f>
        <v>0</v>
      </c>
      <c r="BD141" s="32"/>
      <c r="BE141" s="32">
        <f>BD141*S141</f>
        <v>0</v>
      </c>
      <c r="BF141" s="32"/>
      <c r="BG141" s="32">
        <f>BF141*S141</f>
        <v>0</v>
      </c>
      <c r="BH141" s="32"/>
      <c r="BI141" s="32">
        <f>BH141*S141</f>
        <v>0</v>
      </c>
      <c r="BJ141" s="32"/>
      <c r="BK141" s="32">
        <f>BJ141*S141</f>
        <v>0</v>
      </c>
      <c r="BL141" s="32"/>
      <c r="BM141" s="32">
        <f>BL141*S141</f>
        <v>0</v>
      </c>
      <c r="BN141" s="32"/>
      <c r="BO141" s="32">
        <f>BN141*S141</f>
        <v>0</v>
      </c>
      <c r="BP141" s="32"/>
      <c r="BQ141" s="32">
        <f>BP141*S141</f>
        <v>0</v>
      </c>
      <c r="BR141" s="32"/>
      <c r="BS141" s="32">
        <f>BR141*S141</f>
        <v>0</v>
      </c>
      <c r="BT141" s="32"/>
      <c r="BU141" s="32">
        <f>BT141*S141</f>
        <v>0</v>
      </c>
      <c r="BV141" s="32"/>
      <c r="BW141" s="32">
        <f>BV141*S141</f>
        <v>0</v>
      </c>
      <c r="BX141" s="32"/>
      <c r="BY141" s="32">
        <f>BX141*S141</f>
        <v>0</v>
      </c>
      <c r="BZ141" s="32"/>
      <c r="CA141" s="32"/>
      <c r="CB141" s="128" t="s">
        <v>1209</v>
      </c>
      <c r="CC141" s="128" t="s">
        <v>1178</v>
      </c>
      <c r="CD141" s="135"/>
    </row>
    <row r="142" spans="1:82" s="60" customFormat="1" ht="44.25" customHeight="1">
      <c r="A142" s="17"/>
      <c r="B142" s="17"/>
      <c r="C142" s="61"/>
      <c r="D142" s="24"/>
      <c r="E142" s="25" t="s">
        <v>137</v>
      </c>
      <c r="F142" s="22"/>
      <c r="G142" s="22"/>
      <c r="H142" s="22"/>
      <c r="I142" s="22"/>
      <c r="J142" s="22"/>
      <c r="K142" s="62"/>
      <c r="L142" s="22"/>
      <c r="M142" s="22"/>
      <c r="N142" s="22"/>
      <c r="O142" s="17"/>
      <c r="P142" s="20"/>
      <c r="Q142" s="20"/>
      <c r="R142" s="39"/>
      <c r="S142" s="49"/>
      <c r="T142" s="39"/>
      <c r="U142" s="39"/>
      <c r="V142" s="139">
        <v>0</v>
      </c>
      <c r="W142" s="39"/>
      <c r="X142" s="39"/>
      <c r="Y142" s="39"/>
      <c r="Z142" s="39"/>
      <c r="AA142" s="39"/>
      <c r="AB142" s="33"/>
      <c r="AC142" s="32">
        <f>AB142*S142</f>
        <v>0</v>
      </c>
      <c r="AD142" s="33"/>
      <c r="AE142" s="32">
        <f>AD142*S142</f>
        <v>0</v>
      </c>
      <c r="AF142" s="33"/>
      <c r="AG142" s="32">
        <f>AF142*S142</f>
        <v>0</v>
      </c>
      <c r="AH142" s="33"/>
      <c r="AI142" s="32">
        <f>AH142*S142</f>
        <v>0</v>
      </c>
      <c r="AJ142" s="33"/>
      <c r="AK142" s="32">
        <f>AJ142*S142</f>
        <v>0</v>
      </c>
      <c r="AL142" s="39"/>
      <c r="AM142" s="28">
        <f>AL142*S142</f>
        <v>0</v>
      </c>
      <c r="AN142" s="33"/>
      <c r="AO142" s="32">
        <f>AN142*S142</f>
        <v>0</v>
      </c>
      <c r="AP142" s="33"/>
      <c r="AQ142" s="32">
        <f>AP142*S142</f>
        <v>0</v>
      </c>
      <c r="AR142" s="33"/>
      <c r="AS142" s="32">
        <f>AR142*S142</f>
        <v>0</v>
      </c>
      <c r="AT142" s="33"/>
      <c r="AU142" s="32">
        <f>AT142*S142</f>
        <v>0</v>
      </c>
      <c r="AV142" s="33"/>
      <c r="AW142" s="32">
        <f>AV142*S142</f>
        <v>0</v>
      </c>
      <c r="AX142" s="33"/>
      <c r="AY142" s="32">
        <f>AX142*S142</f>
        <v>0</v>
      </c>
      <c r="AZ142" s="33"/>
      <c r="BA142" s="32">
        <f>AZ142*S142</f>
        <v>0</v>
      </c>
      <c r="BB142" s="33"/>
      <c r="BC142" s="32">
        <f>BB142*S142</f>
        <v>0</v>
      </c>
      <c r="BD142" s="33"/>
      <c r="BE142" s="32">
        <f>BD142*S142</f>
        <v>0</v>
      </c>
      <c r="BF142" s="33"/>
      <c r="BG142" s="32">
        <f>BF142*S142</f>
        <v>0</v>
      </c>
      <c r="BH142" s="33"/>
      <c r="BI142" s="32">
        <f>BH142*S142</f>
        <v>0</v>
      </c>
      <c r="BJ142" s="33"/>
      <c r="BK142" s="32">
        <f>BJ142*S142</f>
        <v>0</v>
      </c>
      <c r="BL142" s="33"/>
      <c r="BM142" s="32">
        <f>BL142*S142</f>
        <v>0</v>
      </c>
      <c r="BN142" s="33"/>
      <c r="BO142" s="32">
        <f>BN142*S142</f>
        <v>0</v>
      </c>
      <c r="BP142" s="33"/>
      <c r="BQ142" s="32">
        <f>BP142*S142</f>
        <v>0</v>
      </c>
      <c r="BR142" s="33"/>
      <c r="BS142" s="32">
        <f>BR142*S142</f>
        <v>0</v>
      </c>
      <c r="BT142" s="33"/>
      <c r="BU142" s="32">
        <f>BT142*S142</f>
        <v>0</v>
      </c>
      <c r="BV142" s="33"/>
      <c r="BW142" s="32">
        <f>BV142*S142</f>
        <v>0</v>
      </c>
      <c r="BX142" s="33"/>
      <c r="BY142" s="32">
        <f>BX142*S142</f>
        <v>0</v>
      </c>
      <c r="BZ142" s="33"/>
      <c r="CA142" s="33"/>
      <c r="CB142" s="129"/>
      <c r="CC142" s="129"/>
      <c r="CD142" s="127"/>
    </row>
    <row r="143" spans="1:82" s="60" customFormat="1" ht="44.25" customHeight="1">
      <c r="A143" s="17"/>
      <c r="B143" s="17"/>
      <c r="C143" s="61"/>
      <c r="D143" s="24"/>
      <c r="E143" s="25" t="s">
        <v>138</v>
      </c>
      <c r="F143" s="22"/>
      <c r="G143" s="22"/>
      <c r="H143" s="22"/>
      <c r="I143" s="22"/>
      <c r="J143" s="22"/>
      <c r="K143" s="62"/>
      <c r="L143" s="22"/>
      <c r="M143" s="22"/>
      <c r="N143" s="22"/>
      <c r="O143" s="17"/>
      <c r="P143" s="20"/>
      <c r="Q143" s="20"/>
      <c r="R143" s="39"/>
      <c r="S143" s="49"/>
      <c r="T143" s="39"/>
      <c r="U143" s="39"/>
      <c r="V143" s="139">
        <v>0</v>
      </c>
      <c r="W143" s="39"/>
      <c r="X143" s="39"/>
      <c r="Y143" s="39"/>
      <c r="Z143" s="39"/>
      <c r="AA143" s="39"/>
      <c r="AB143" s="33"/>
      <c r="AC143" s="32">
        <f>AB143*S143</f>
        <v>0</v>
      </c>
      <c r="AD143" s="33"/>
      <c r="AE143" s="32">
        <f>AD143*S143</f>
        <v>0</v>
      </c>
      <c r="AF143" s="33"/>
      <c r="AG143" s="32">
        <f>AF143*S143</f>
        <v>0</v>
      </c>
      <c r="AH143" s="33"/>
      <c r="AI143" s="32">
        <f>AH143*S143</f>
        <v>0</v>
      </c>
      <c r="AJ143" s="33"/>
      <c r="AK143" s="32">
        <f>AJ143*S143</f>
        <v>0</v>
      </c>
      <c r="AL143" s="39"/>
      <c r="AM143" s="28">
        <f>AL143*S143</f>
        <v>0</v>
      </c>
      <c r="AN143" s="33"/>
      <c r="AO143" s="32">
        <f>AN143*S143</f>
        <v>0</v>
      </c>
      <c r="AP143" s="33"/>
      <c r="AQ143" s="32">
        <f>AP143*S143</f>
        <v>0</v>
      </c>
      <c r="AR143" s="33"/>
      <c r="AS143" s="32">
        <f>AR143*S143</f>
        <v>0</v>
      </c>
      <c r="AT143" s="33"/>
      <c r="AU143" s="32">
        <f>AT143*S143</f>
        <v>0</v>
      </c>
      <c r="AV143" s="33"/>
      <c r="AW143" s="32">
        <f>AV143*S143</f>
        <v>0</v>
      </c>
      <c r="AX143" s="33"/>
      <c r="AY143" s="32">
        <f>AX143*S143</f>
        <v>0</v>
      </c>
      <c r="AZ143" s="33"/>
      <c r="BA143" s="32">
        <f>AZ143*S143</f>
        <v>0</v>
      </c>
      <c r="BB143" s="33"/>
      <c r="BC143" s="32">
        <f>BB143*S143</f>
        <v>0</v>
      </c>
      <c r="BD143" s="33"/>
      <c r="BE143" s="32">
        <f>BD143*S143</f>
        <v>0</v>
      </c>
      <c r="BF143" s="33"/>
      <c r="BG143" s="32">
        <f>BF143*S143</f>
        <v>0</v>
      </c>
      <c r="BH143" s="33"/>
      <c r="BI143" s="32">
        <f>BH143*S143</f>
        <v>0</v>
      </c>
      <c r="BJ143" s="33"/>
      <c r="BK143" s="32">
        <f>BJ143*S143</f>
        <v>0</v>
      </c>
      <c r="BL143" s="33"/>
      <c r="BM143" s="32">
        <f>BL143*S143</f>
        <v>0</v>
      </c>
      <c r="BN143" s="33"/>
      <c r="BO143" s="32">
        <f>BN143*S143</f>
        <v>0</v>
      </c>
      <c r="BP143" s="33"/>
      <c r="BQ143" s="32">
        <f>BP143*S143</f>
        <v>0</v>
      </c>
      <c r="BR143" s="33"/>
      <c r="BS143" s="32">
        <f>BR143*S143</f>
        <v>0</v>
      </c>
      <c r="BT143" s="33"/>
      <c r="BU143" s="32">
        <f>BT143*S143</f>
        <v>0</v>
      </c>
      <c r="BV143" s="33"/>
      <c r="BW143" s="32">
        <f>BV143*S143</f>
        <v>0</v>
      </c>
      <c r="BX143" s="33"/>
      <c r="BY143" s="32">
        <f>BX143*S143</f>
        <v>0</v>
      </c>
      <c r="BZ143" s="33"/>
      <c r="CA143" s="33"/>
      <c r="CB143" s="129"/>
      <c r="CC143" s="129"/>
      <c r="CD143" s="127"/>
    </row>
    <row r="144" spans="1:82" ht="67.5" customHeight="1">
      <c r="A144" s="6">
        <v>537</v>
      </c>
      <c r="B144" s="6">
        <v>179</v>
      </c>
      <c r="C144" s="7">
        <f>SUBTOTAL(102,$B$10:B144)</f>
        <v>97</v>
      </c>
      <c r="D144" s="11">
        <v>476</v>
      </c>
      <c r="E144" s="9" t="s">
        <v>54</v>
      </c>
      <c r="F144" s="9" t="s">
        <v>1272</v>
      </c>
      <c r="G144" s="9" t="s">
        <v>362</v>
      </c>
      <c r="H144" s="9" t="s">
        <v>258</v>
      </c>
      <c r="I144" s="9" t="s">
        <v>546</v>
      </c>
      <c r="J144" s="9" t="s">
        <v>840</v>
      </c>
      <c r="K144" s="46">
        <v>60</v>
      </c>
      <c r="L144" s="9" t="s">
        <v>841</v>
      </c>
      <c r="M144" s="9" t="s">
        <v>786</v>
      </c>
      <c r="N144" s="9" t="s">
        <v>528</v>
      </c>
      <c r="O144" s="6" t="s">
        <v>3</v>
      </c>
      <c r="P144" s="10">
        <v>1</v>
      </c>
      <c r="Q144" s="10" t="s">
        <v>1434</v>
      </c>
      <c r="R144" s="28">
        <v>400</v>
      </c>
      <c r="S144" s="47">
        <v>3204</v>
      </c>
      <c r="T144" s="28">
        <v>3204</v>
      </c>
      <c r="U144" s="28">
        <f>T144*R144</f>
        <v>1281600</v>
      </c>
      <c r="V144" s="139">
        <v>0</v>
      </c>
      <c r="W144" s="28"/>
      <c r="X144" s="28"/>
      <c r="Y144" s="28"/>
      <c r="Z144" s="47" t="s">
        <v>1207</v>
      </c>
      <c r="AA144" s="47" t="s">
        <v>1191</v>
      </c>
      <c r="AB144" s="32"/>
      <c r="AC144" s="32">
        <f>AB144*S144</f>
        <v>0</v>
      </c>
      <c r="AD144" s="32"/>
      <c r="AE144" s="32">
        <f>AD144*S144</f>
        <v>0</v>
      </c>
      <c r="AF144" s="32"/>
      <c r="AG144" s="32">
        <f>AF144*S144</f>
        <v>0</v>
      </c>
      <c r="AH144" s="32"/>
      <c r="AI144" s="32">
        <f>AH144*S144</f>
        <v>0</v>
      </c>
      <c r="AJ144" s="32"/>
      <c r="AK144" s="32">
        <f>AJ144*S144</f>
        <v>0</v>
      </c>
      <c r="AL144" s="28"/>
      <c r="AM144" s="28">
        <f>AL144*S144</f>
        <v>0</v>
      </c>
      <c r="AN144" s="32"/>
      <c r="AO144" s="32">
        <f>AN144*S144</f>
        <v>0</v>
      </c>
      <c r="AP144" s="32"/>
      <c r="AQ144" s="32">
        <f>AP144*S144</f>
        <v>0</v>
      </c>
      <c r="AR144" s="32"/>
      <c r="AS144" s="32">
        <f>AR144*S144</f>
        <v>0</v>
      </c>
      <c r="AT144" s="32"/>
      <c r="AU144" s="32">
        <f>AT144*S144</f>
        <v>0</v>
      </c>
      <c r="AV144" s="32"/>
      <c r="AW144" s="32">
        <f>AV144*S144</f>
        <v>0</v>
      </c>
      <c r="AX144" s="32"/>
      <c r="AY144" s="32">
        <f>AX144*S144</f>
        <v>0</v>
      </c>
      <c r="AZ144" s="32"/>
      <c r="BA144" s="32">
        <f>AZ144*S144</f>
        <v>0</v>
      </c>
      <c r="BB144" s="32"/>
      <c r="BC144" s="32">
        <f>BB144*S144</f>
        <v>0</v>
      </c>
      <c r="BD144" s="32"/>
      <c r="BE144" s="32">
        <f>BD144*S144</f>
        <v>0</v>
      </c>
      <c r="BF144" s="32">
        <v>400</v>
      </c>
      <c r="BG144" s="32">
        <f>BF144*S144</f>
        <v>1281600</v>
      </c>
      <c r="BH144" s="32"/>
      <c r="BI144" s="32">
        <f>BH144*S144</f>
        <v>0</v>
      </c>
      <c r="BJ144" s="32"/>
      <c r="BK144" s="32">
        <f>BJ144*S144</f>
        <v>0</v>
      </c>
      <c r="BL144" s="32"/>
      <c r="BM144" s="32">
        <f>BL144*S144</f>
        <v>0</v>
      </c>
      <c r="BN144" s="32"/>
      <c r="BO144" s="32">
        <f>BN144*S144</f>
        <v>0</v>
      </c>
      <c r="BP144" s="32"/>
      <c r="BQ144" s="32">
        <f>BP144*S144</f>
        <v>0</v>
      </c>
      <c r="BR144" s="32"/>
      <c r="BS144" s="32">
        <f>BR144*S144</f>
        <v>0</v>
      </c>
      <c r="BT144" s="32"/>
      <c r="BU144" s="32">
        <f>BT144*S144</f>
        <v>0</v>
      </c>
      <c r="BV144" s="32"/>
      <c r="BW144" s="32">
        <f>BV144*S144</f>
        <v>0</v>
      </c>
      <c r="BX144" s="32"/>
      <c r="BY144" s="32">
        <f>BX144*S144</f>
        <v>0</v>
      </c>
      <c r="BZ144" s="32"/>
      <c r="CA144" s="32"/>
      <c r="CB144" s="128" t="s">
        <v>1207</v>
      </c>
      <c r="CC144" s="128" t="s">
        <v>1191</v>
      </c>
      <c r="CD144" s="127"/>
    </row>
    <row r="145" spans="1:82" ht="82.5" customHeight="1">
      <c r="A145" s="6">
        <v>539</v>
      </c>
      <c r="B145" s="6">
        <v>180</v>
      </c>
      <c r="C145" s="7">
        <f>SUBTOTAL(102,$B$10:B145)</f>
        <v>98</v>
      </c>
      <c r="D145" s="11">
        <v>476</v>
      </c>
      <c r="E145" s="9" t="s">
        <v>54</v>
      </c>
      <c r="F145" s="9" t="s">
        <v>842</v>
      </c>
      <c r="G145" s="9" t="s">
        <v>362</v>
      </c>
      <c r="H145" s="9" t="s">
        <v>256</v>
      </c>
      <c r="I145" s="9" t="s">
        <v>576</v>
      </c>
      <c r="J145" s="9" t="s">
        <v>843</v>
      </c>
      <c r="K145" s="46">
        <v>36</v>
      </c>
      <c r="L145" s="9" t="s">
        <v>457</v>
      </c>
      <c r="M145" s="9" t="s">
        <v>653</v>
      </c>
      <c r="N145" s="9" t="s">
        <v>532</v>
      </c>
      <c r="O145" s="6" t="s">
        <v>3</v>
      </c>
      <c r="P145" s="10">
        <v>4</v>
      </c>
      <c r="Q145" s="10" t="s">
        <v>1434</v>
      </c>
      <c r="R145" s="28">
        <v>82000</v>
      </c>
      <c r="S145" s="47">
        <v>1160</v>
      </c>
      <c r="T145" s="28">
        <v>1000</v>
      </c>
      <c r="U145" s="28">
        <f>T145*R145</f>
        <v>82000000</v>
      </c>
      <c r="V145" s="139">
        <v>0</v>
      </c>
      <c r="W145" s="28"/>
      <c r="X145" s="28"/>
      <c r="Y145" s="28"/>
      <c r="Z145" s="47" t="s">
        <v>1224</v>
      </c>
      <c r="AA145" s="47" t="s">
        <v>479</v>
      </c>
      <c r="AB145" s="32">
        <v>50000</v>
      </c>
      <c r="AC145" s="32">
        <f>AB145*S145</f>
        <v>58000000</v>
      </c>
      <c r="AD145" s="32">
        <v>20000</v>
      </c>
      <c r="AE145" s="32">
        <f>AD145*S145</f>
        <v>23200000</v>
      </c>
      <c r="AF145" s="32"/>
      <c r="AG145" s="32">
        <f>AF145*S145</f>
        <v>0</v>
      </c>
      <c r="AH145" s="32"/>
      <c r="AI145" s="32">
        <f>AH145*S145</f>
        <v>0</v>
      </c>
      <c r="AJ145" s="32"/>
      <c r="AK145" s="32">
        <f>AJ145*S145</f>
        <v>0</v>
      </c>
      <c r="AL145" s="28"/>
      <c r="AM145" s="28">
        <f>AL145*S145</f>
        <v>0</v>
      </c>
      <c r="AN145" s="32"/>
      <c r="AO145" s="32">
        <f>AN145*S145</f>
        <v>0</v>
      </c>
      <c r="AP145" s="32"/>
      <c r="AQ145" s="32">
        <f>AP145*S145</f>
        <v>0</v>
      </c>
      <c r="AR145" s="32"/>
      <c r="AS145" s="32">
        <f>AR145*S145</f>
        <v>0</v>
      </c>
      <c r="AT145" s="32"/>
      <c r="AU145" s="32">
        <f>AT145*S145</f>
        <v>0</v>
      </c>
      <c r="AV145" s="32"/>
      <c r="AW145" s="32">
        <f>AV145*S145</f>
        <v>0</v>
      </c>
      <c r="AX145" s="32"/>
      <c r="AY145" s="32">
        <f>AX145*S145</f>
        <v>0</v>
      </c>
      <c r="AZ145" s="32"/>
      <c r="BA145" s="32">
        <f>AZ145*S145</f>
        <v>0</v>
      </c>
      <c r="BB145" s="32">
        <v>10000</v>
      </c>
      <c r="BC145" s="32">
        <f>BB145*S145</f>
        <v>11600000</v>
      </c>
      <c r="BD145" s="32"/>
      <c r="BE145" s="32">
        <f>BD145*S145</f>
        <v>0</v>
      </c>
      <c r="BF145" s="32"/>
      <c r="BG145" s="32">
        <f>BF145*S145</f>
        <v>0</v>
      </c>
      <c r="BH145" s="32"/>
      <c r="BI145" s="32">
        <f>BH145*S145</f>
        <v>0</v>
      </c>
      <c r="BJ145" s="32"/>
      <c r="BK145" s="32">
        <f>BJ145*S145</f>
        <v>0</v>
      </c>
      <c r="BL145" s="32"/>
      <c r="BM145" s="32">
        <f>BL145*S145</f>
        <v>0</v>
      </c>
      <c r="BN145" s="32">
        <v>2000</v>
      </c>
      <c r="BO145" s="32">
        <f>BN145*S145</f>
        <v>2320000</v>
      </c>
      <c r="BP145" s="32"/>
      <c r="BQ145" s="32">
        <f>BP145*S145</f>
        <v>0</v>
      </c>
      <c r="BR145" s="32"/>
      <c r="BS145" s="32">
        <f>BR145*S145</f>
        <v>0</v>
      </c>
      <c r="BT145" s="32"/>
      <c r="BU145" s="32">
        <f>BT145*S145</f>
        <v>0</v>
      </c>
      <c r="BV145" s="32"/>
      <c r="BW145" s="32">
        <f>BV145*S145</f>
        <v>0</v>
      </c>
      <c r="BX145" s="32"/>
      <c r="BY145" s="32">
        <f>BX145*S145</f>
        <v>0</v>
      </c>
      <c r="BZ145" s="32"/>
      <c r="CA145" s="32"/>
      <c r="CB145" s="128" t="s">
        <v>1224</v>
      </c>
      <c r="CC145" s="128" t="s">
        <v>479</v>
      </c>
      <c r="CD145" s="127"/>
    </row>
    <row r="146" spans="1:82" ht="72.75" customHeight="1">
      <c r="A146" s="6">
        <v>545</v>
      </c>
      <c r="B146" s="6">
        <v>184</v>
      </c>
      <c r="C146" s="7">
        <f>SUBTOTAL(102,$B$10:B146)</f>
        <v>99</v>
      </c>
      <c r="D146" s="11">
        <v>479</v>
      </c>
      <c r="E146" s="9" t="s">
        <v>202</v>
      </c>
      <c r="F146" s="9" t="s">
        <v>844</v>
      </c>
      <c r="G146" s="9" t="s">
        <v>362</v>
      </c>
      <c r="H146" s="9" t="s">
        <v>272</v>
      </c>
      <c r="I146" s="9" t="s">
        <v>576</v>
      </c>
      <c r="J146" s="9" t="s">
        <v>552</v>
      </c>
      <c r="K146" s="46">
        <v>36</v>
      </c>
      <c r="L146" s="9" t="s">
        <v>845</v>
      </c>
      <c r="M146" s="9" t="s">
        <v>846</v>
      </c>
      <c r="N146" s="9" t="s">
        <v>528</v>
      </c>
      <c r="O146" s="6" t="s">
        <v>3</v>
      </c>
      <c r="P146" s="10">
        <v>1</v>
      </c>
      <c r="Q146" s="10" t="s">
        <v>1434</v>
      </c>
      <c r="R146" s="28">
        <v>255500</v>
      </c>
      <c r="S146" s="47">
        <v>2600</v>
      </c>
      <c r="T146" s="28">
        <v>2600</v>
      </c>
      <c r="U146" s="28">
        <f>T146*R146</f>
        <v>664300000</v>
      </c>
      <c r="V146" s="139">
        <v>25260</v>
      </c>
      <c r="W146" s="28"/>
      <c r="X146" s="28"/>
      <c r="Y146" s="28"/>
      <c r="Z146" s="47" t="s">
        <v>1214</v>
      </c>
      <c r="AA146" s="47" t="s">
        <v>1181</v>
      </c>
      <c r="AB146" s="32"/>
      <c r="AC146" s="32">
        <f>AB146*S146</f>
        <v>0</v>
      </c>
      <c r="AD146" s="32">
        <v>20000</v>
      </c>
      <c r="AE146" s="32">
        <f>AD146*S146</f>
        <v>52000000</v>
      </c>
      <c r="AF146" s="32"/>
      <c r="AG146" s="32">
        <f>AF146*S146</f>
        <v>0</v>
      </c>
      <c r="AH146" s="32"/>
      <c r="AI146" s="32">
        <f>AH146*S146</f>
        <v>0</v>
      </c>
      <c r="AJ146" s="32">
        <v>20000</v>
      </c>
      <c r="AK146" s="32">
        <f>AJ146*S146</f>
        <v>52000000</v>
      </c>
      <c r="AL146" s="28"/>
      <c r="AM146" s="28">
        <f>AL146*S146</f>
        <v>0</v>
      </c>
      <c r="AN146" s="32"/>
      <c r="AO146" s="32">
        <f>AN146*S146</f>
        <v>0</v>
      </c>
      <c r="AP146" s="32"/>
      <c r="AQ146" s="32">
        <f>AP146*S146</f>
        <v>0</v>
      </c>
      <c r="AR146" s="32"/>
      <c r="AS146" s="32">
        <f>AR146*S146</f>
        <v>0</v>
      </c>
      <c r="AT146" s="32">
        <v>20000</v>
      </c>
      <c r="AU146" s="32">
        <f>AT146*S146</f>
        <v>52000000</v>
      </c>
      <c r="AV146" s="32">
        <v>4500</v>
      </c>
      <c r="AW146" s="32">
        <f>AV146*S146</f>
        <v>11700000</v>
      </c>
      <c r="AX146" s="32">
        <v>60000</v>
      </c>
      <c r="AY146" s="32">
        <f>AX146*S146</f>
        <v>156000000</v>
      </c>
      <c r="AZ146" s="32">
        <v>40000</v>
      </c>
      <c r="BA146" s="32">
        <f>AZ146*S146</f>
        <v>104000000</v>
      </c>
      <c r="BB146" s="32"/>
      <c r="BC146" s="32">
        <f>BB146*S146</f>
        <v>0</v>
      </c>
      <c r="BD146" s="32">
        <v>50000</v>
      </c>
      <c r="BE146" s="32">
        <f>BD146*S146</f>
        <v>130000000</v>
      </c>
      <c r="BF146" s="32"/>
      <c r="BG146" s="32">
        <f>BF146*S146</f>
        <v>0</v>
      </c>
      <c r="BH146" s="32"/>
      <c r="BI146" s="32">
        <f>BH146*S146</f>
        <v>0</v>
      </c>
      <c r="BJ146" s="32"/>
      <c r="BK146" s="32">
        <f>BJ146*S146</f>
        <v>0</v>
      </c>
      <c r="BL146" s="32">
        <v>1000</v>
      </c>
      <c r="BM146" s="32">
        <f>BL146*S146</f>
        <v>2600000</v>
      </c>
      <c r="BN146" s="32">
        <v>40000</v>
      </c>
      <c r="BO146" s="32">
        <f>BN146*S146</f>
        <v>104000000</v>
      </c>
      <c r="BP146" s="32"/>
      <c r="BQ146" s="32">
        <f>BP146*S146</f>
        <v>0</v>
      </c>
      <c r="BR146" s="32"/>
      <c r="BS146" s="32">
        <f>BR146*S146</f>
        <v>0</v>
      </c>
      <c r="BT146" s="32"/>
      <c r="BU146" s="32">
        <f>BT146*S146</f>
        <v>0</v>
      </c>
      <c r="BV146" s="32"/>
      <c r="BW146" s="32">
        <f>BV146*S146</f>
        <v>0</v>
      </c>
      <c r="BX146" s="32"/>
      <c r="BY146" s="32">
        <f>BX146*S146</f>
        <v>0</v>
      </c>
      <c r="BZ146" s="32"/>
      <c r="CA146" s="32"/>
      <c r="CB146" s="128" t="s">
        <v>1214</v>
      </c>
      <c r="CC146" s="128" t="s">
        <v>1181</v>
      </c>
      <c r="CD146" s="127"/>
    </row>
    <row r="147" spans="1:82" ht="68.25" customHeight="1">
      <c r="A147" s="6">
        <v>546</v>
      </c>
      <c r="B147" s="6">
        <v>185</v>
      </c>
      <c r="C147" s="7">
        <f>SUBTOTAL(102,$B$10:B147)</f>
        <v>100</v>
      </c>
      <c r="D147" s="11">
        <v>480</v>
      </c>
      <c r="E147" s="9" t="s">
        <v>55</v>
      </c>
      <c r="F147" s="9" t="s">
        <v>847</v>
      </c>
      <c r="G147" s="9" t="s">
        <v>362</v>
      </c>
      <c r="H147" s="9" t="s">
        <v>255</v>
      </c>
      <c r="I147" s="9" t="s">
        <v>576</v>
      </c>
      <c r="J147" s="9" t="s">
        <v>547</v>
      </c>
      <c r="K147" s="46">
        <v>24</v>
      </c>
      <c r="L147" s="9" t="s">
        <v>848</v>
      </c>
      <c r="M147" s="9" t="s">
        <v>801</v>
      </c>
      <c r="N147" s="9" t="s">
        <v>594</v>
      </c>
      <c r="O147" s="6" t="s">
        <v>3</v>
      </c>
      <c r="P147" s="10">
        <v>2</v>
      </c>
      <c r="Q147" s="10" t="s">
        <v>1434</v>
      </c>
      <c r="R147" s="28">
        <v>130000</v>
      </c>
      <c r="S147" s="47">
        <v>3780</v>
      </c>
      <c r="T147" s="28">
        <v>3500</v>
      </c>
      <c r="U147" s="28">
        <f>T147*R147</f>
        <v>455000000</v>
      </c>
      <c r="V147" s="139">
        <v>0</v>
      </c>
      <c r="W147" s="28"/>
      <c r="X147" s="28"/>
      <c r="Y147" s="28"/>
      <c r="Z147" s="47" t="s">
        <v>1233</v>
      </c>
      <c r="AA147" s="47" t="s">
        <v>1193</v>
      </c>
      <c r="AB147" s="32">
        <v>10000</v>
      </c>
      <c r="AC147" s="32">
        <f>AB147*S147</f>
        <v>37800000</v>
      </c>
      <c r="AD147" s="32"/>
      <c r="AE147" s="32">
        <f>AD147*S147</f>
        <v>0</v>
      </c>
      <c r="AF147" s="32"/>
      <c r="AG147" s="32">
        <f>AF147*S147</f>
        <v>0</v>
      </c>
      <c r="AH147" s="32"/>
      <c r="AI147" s="32">
        <f>AH147*S147</f>
        <v>0</v>
      </c>
      <c r="AJ147" s="32"/>
      <c r="AK147" s="32">
        <f>AJ147*S147</f>
        <v>0</v>
      </c>
      <c r="AL147" s="28"/>
      <c r="AM147" s="28">
        <f>AL147*S147</f>
        <v>0</v>
      </c>
      <c r="AN147" s="32"/>
      <c r="AO147" s="32">
        <f>AN147*S147</f>
        <v>0</v>
      </c>
      <c r="AP147" s="32"/>
      <c r="AQ147" s="32">
        <f>AP147*S147</f>
        <v>0</v>
      </c>
      <c r="AR147" s="32">
        <v>40000</v>
      </c>
      <c r="AS147" s="32">
        <f>AR147*S147</f>
        <v>151200000</v>
      </c>
      <c r="AT147" s="32">
        <v>10000</v>
      </c>
      <c r="AU147" s="32">
        <f>AT147*S147</f>
        <v>37800000</v>
      </c>
      <c r="AV147" s="32"/>
      <c r="AW147" s="32">
        <f>AV147*S147</f>
        <v>0</v>
      </c>
      <c r="AX147" s="32"/>
      <c r="AY147" s="32">
        <f>AX147*S147</f>
        <v>0</v>
      </c>
      <c r="AZ147" s="32">
        <v>50000</v>
      </c>
      <c r="BA147" s="32">
        <f>AZ147*S147</f>
        <v>189000000</v>
      </c>
      <c r="BB147" s="32">
        <v>10000</v>
      </c>
      <c r="BC147" s="32">
        <f>BB147*S147</f>
        <v>37800000</v>
      </c>
      <c r="BD147" s="32"/>
      <c r="BE147" s="32">
        <f>BD147*S147</f>
        <v>0</v>
      </c>
      <c r="BF147" s="32">
        <v>10000</v>
      </c>
      <c r="BG147" s="32">
        <f>BF147*S147</f>
        <v>37800000</v>
      </c>
      <c r="BH147" s="32"/>
      <c r="BI147" s="32">
        <f>BH147*S147</f>
        <v>0</v>
      </c>
      <c r="BJ147" s="32"/>
      <c r="BK147" s="32">
        <f>BJ147*S147</f>
        <v>0</v>
      </c>
      <c r="BL147" s="32"/>
      <c r="BM147" s="32">
        <f>BL147*S147</f>
        <v>0</v>
      </c>
      <c r="BN147" s="32"/>
      <c r="BO147" s="32">
        <f>BN147*S147</f>
        <v>0</v>
      </c>
      <c r="BP147" s="32"/>
      <c r="BQ147" s="32">
        <f>BP147*S147</f>
        <v>0</v>
      </c>
      <c r="BR147" s="32"/>
      <c r="BS147" s="32">
        <f>BR147*S147</f>
        <v>0</v>
      </c>
      <c r="BT147" s="32"/>
      <c r="BU147" s="32">
        <f>BT147*S147</f>
        <v>0</v>
      </c>
      <c r="BV147" s="32"/>
      <c r="BW147" s="32">
        <f>BV147*S147</f>
        <v>0</v>
      </c>
      <c r="BX147" s="32"/>
      <c r="BY147" s="32">
        <f>BX147*S147</f>
        <v>0</v>
      </c>
      <c r="BZ147" s="32"/>
      <c r="CA147" s="32"/>
      <c r="CB147" s="128" t="s">
        <v>1233</v>
      </c>
      <c r="CC147" s="128" t="s">
        <v>1193</v>
      </c>
      <c r="CD147" s="127"/>
    </row>
    <row r="148" spans="1:82" s="60" customFormat="1" ht="44.25" customHeight="1">
      <c r="A148" s="17"/>
      <c r="B148" s="17"/>
      <c r="C148" s="61"/>
      <c r="D148" s="24"/>
      <c r="E148" s="25" t="s">
        <v>139</v>
      </c>
      <c r="F148" s="22"/>
      <c r="G148" s="22"/>
      <c r="H148" s="22"/>
      <c r="I148" s="22"/>
      <c r="J148" s="22"/>
      <c r="K148" s="62"/>
      <c r="L148" s="22"/>
      <c r="M148" s="22"/>
      <c r="N148" s="22"/>
      <c r="O148" s="17"/>
      <c r="P148" s="20"/>
      <c r="Q148" s="10"/>
      <c r="R148" s="39"/>
      <c r="S148" s="49"/>
      <c r="T148" s="39"/>
      <c r="U148" s="39"/>
      <c r="V148" s="139">
        <v>0</v>
      </c>
      <c r="W148" s="39"/>
      <c r="X148" s="39"/>
      <c r="Y148" s="39"/>
      <c r="Z148" s="39"/>
      <c r="AA148" s="39"/>
      <c r="AB148" s="33"/>
      <c r="AC148" s="32">
        <f>AB148*S148</f>
        <v>0</v>
      </c>
      <c r="AD148" s="33"/>
      <c r="AE148" s="32">
        <f>AD148*S148</f>
        <v>0</v>
      </c>
      <c r="AF148" s="33"/>
      <c r="AG148" s="32">
        <f>AF148*S148</f>
        <v>0</v>
      </c>
      <c r="AH148" s="33"/>
      <c r="AI148" s="32">
        <f>AH148*S148</f>
        <v>0</v>
      </c>
      <c r="AJ148" s="33"/>
      <c r="AK148" s="32">
        <f>AJ148*S148</f>
        <v>0</v>
      </c>
      <c r="AL148" s="39"/>
      <c r="AM148" s="28">
        <f>AL148*S148</f>
        <v>0</v>
      </c>
      <c r="AN148" s="33"/>
      <c r="AO148" s="32">
        <f>AN148*S148</f>
        <v>0</v>
      </c>
      <c r="AP148" s="33"/>
      <c r="AQ148" s="32">
        <f>AP148*S148</f>
        <v>0</v>
      </c>
      <c r="AR148" s="33"/>
      <c r="AS148" s="32">
        <f>AR148*S148</f>
        <v>0</v>
      </c>
      <c r="AT148" s="33"/>
      <c r="AU148" s="32">
        <f>AT148*S148</f>
        <v>0</v>
      </c>
      <c r="AV148" s="33"/>
      <c r="AW148" s="32">
        <f>AV148*S148</f>
        <v>0</v>
      </c>
      <c r="AX148" s="33"/>
      <c r="AY148" s="32">
        <f>AX148*S148</f>
        <v>0</v>
      </c>
      <c r="AZ148" s="33"/>
      <c r="BA148" s="32">
        <f>AZ148*S148</f>
        <v>0</v>
      </c>
      <c r="BB148" s="33"/>
      <c r="BC148" s="32">
        <f>BB148*S148</f>
        <v>0</v>
      </c>
      <c r="BD148" s="33"/>
      <c r="BE148" s="32">
        <f>BD148*S148</f>
        <v>0</v>
      </c>
      <c r="BF148" s="33"/>
      <c r="BG148" s="32">
        <f>BF148*S148</f>
        <v>0</v>
      </c>
      <c r="BH148" s="33"/>
      <c r="BI148" s="32">
        <f>BH148*S148</f>
        <v>0</v>
      </c>
      <c r="BJ148" s="33"/>
      <c r="BK148" s="32">
        <f>BJ148*S148</f>
        <v>0</v>
      </c>
      <c r="BL148" s="33"/>
      <c r="BM148" s="32">
        <f>BL148*S148</f>
        <v>0</v>
      </c>
      <c r="BN148" s="33"/>
      <c r="BO148" s="32">
        <f>BN148*S148</f>
        <v>0</v>
      </c>
      <c r="BP148" s="33"/>
      <c r="BQ148" s="32">
        <f>BP148*S148</f>
        <v>0</v>
      </c>
      <c r="BR148" s="33"/>
      <c r="BS148" s="32">
        <f>BR148*S148</f>
        <v>0</v>
      </c>
      <c r="BT148" s="33"/>
      <c r="BU148" s="32">
        <f>BT148*S148</f>
        <v>0</v>
      </c>
      <c r="BV148" s="33"/>
      <c r="BW148" s="32">
        <f>BV148*S148</f>
        <v>0</v>
      </c>
      <c r="BX148" s="33"/>
      <c r="BY148" s="32">
        <f>BX148*S148</f>
        <v>0</v>
      </c>
      <c r="BZ148" s="33"/>
      <c r="CA148" s="33"/>
      <c r="CB148" s="129"/>
      <c r="CC148" s="129"/>
      <c r="CD148" s="127"/>
    </row>
    <row r="149" spans="1:82" s="60" customFormat="1" ht="44.25" customHeight="1">
      <c r="A149" s="17"/>
      <c r="B149" s="17"/>
      <c r="C149" s="61"/>
      <c r="D149" s="24"/>
      <c r="E149" s="25" t="s">
        <v>140</v>
      </c>
      <c r="F149" s="22"/>
      <c r="G149" s="22"/>
      <c r="H149" s="22"/>
      <c r="I149" s="22"/>
      <c r="J149" s="22"/>
      <c r="K149" s="62"/>
      <c r="L149" s="22"/>
      <c r="M149" s="22"/>
      <c r="N149" s="22"/>
      <c r="O149" s="17"/>
      <c r="P149" s="20"/>
      <c r="Q149" s="10"/>
      <c r="R149" s="39"/>
      <c r="S149" s="49"/>
      <c r="T149" s="39"/>
      <c r="U149" s="39"/>
      <c r="V149" s="139">
        <v>0</v>
      </c>
      <c r="W149" s="39"/>
      <c r="X149" s="39"/>
      <c r="Y149" s="39"/>
      <c r="Z149" s="39"/>
      <c r="AA149" s="39"/>
      <c r="AB149" s="33"/>
      <c r="AC149" s="32">
        <f>AB149*S149</f>
        <v>0</v>
      </c>
      <c r="AD149" s="33"/>
      <c r="AE149" s="32">
        <f>AD149*S149</f>
        <v>0</v>
      </c>
      <c r="AF149" s="33"/>
      <c r="AG149" s="32">
        <f>AF149*S149</f>
        <v>0</v>
      </c>
      <c r="AH149" s="33"/>
      <c r="AI149" s="32">
        <f>AH149*S149</f>
        <v>0</v>
      </c>
      <c r="AJ149" s="33"/>
      <c r="AK149" s="32">
        <f>AJ149*S149</f>
        <v>0</v>
      </c>
      <c r="AL149" s="39"/>
      <c r="AM149" s="28">
        <f>AL149*S149</f>
        <v>0</v>
      </c>
      <c r="AN149" s="33"/>
      <c r="AO149" s="32">
        <f>AN149*S149</f>
        <v>0</v>
      </c>
      <c r="AP149" s="33"/>
      <c r="AQ149" s="32">
        <f>AP149*S149</f>
        <v>0</v>
      </c>
      <c r="AR149" s="33"/>
      <c r="AS149" s="32">
        <f>AR149*S149</f>
        <v>0</v>
      </c>
      <c r="AT149" s="33"/>
      <c r="AU149" s="32">
        <f>AT149*S149</f>
        <v>0</v>
      </c>
      <c r="AV149" s="33"/>
      <c r="AW149" s="32">
        <f>AV149*S149</f>
        <v>0</v>
      </c>
      <c r="AX149" s="33"/>
      <c r="AY149" s="32">
        <f>AX149*S149</f>
        <v>0</v>
      </c>
      <c r="AZ149" s="33"/>
      <c r="BA149" s="32">
        <f>AZ149*S149</f>
        <v>0</v>
      </c>
      <c r="BB149" s="33"/>
      <c r="BC149" s="32">
        <f>BB149*S149</f>
        <v>0</v>
      </c>
      <c r="BD149" s="33"/>
      <c r="BE149" s="32">
        <f>BD149*S149</f>
        <v>0</v>
      </c>
      <c r="BF149" s="33"/>
      <c r="BG149" s="32">
        <f>BF149*S149</f>
        <v>0</v>
      </c>
      <c r="BH149" s="33"/>
      <c r="BI149" s="32">
        <f>BH149*S149</f>
        <v>0</v>
      </c>
      <c r="BJ149" s="33"/>
      <c r="BK149" s="32">
        <f>BJ149*S149</f>
        <v>0</v>
      </c>
      <c r="BL149" s="33"/>
      <c r="BM149" s="32">
        <f>BL149*S149</f>
        <v>0</v>
      </c>
      <c r="BN149" s="33"/>
      <c r="BO149" s="32">
        <f>BN149*S149</f>
        <v>0</v>
      </c>
      <c r="BP149" s="33"/>
      <c r="BQ149" s="32">
        <f>BP149*S149</f>
        <v>0</v>
      </c>
      <c r="BR149" s="33"/>
      <c r="BS149" s="32">
        <f>BR149*S149</f>
        <v>0</v>
      </c>
      <c r="BT149" s="33"/>
      <c r="BU149" s="32">
        <f>BT149*S149</f>
        <v>0</v>
      </c>
      <c r="BV149" s="33"/>
      <c r="BW149" s="32">
        <f>BV149*S149</f>
        <v>0</v>
      </c>
      <c r="BX149" s="33"/>
      <c r="BY149" s="32">
        <f>BX149*S149</f>
        <v>0</v>
      </c>
      <c r="BZ149" s="33"/>
      <c r="CA149" s="33"/>
      <c r="CB149" s="129"/>
      <c r="CC149" s="129"/>
      <c r="CD149" s="127"/>
    </row>
    <row r="150" spans="1:82" ht="71.25" customHeight="1">
      <c r="A150" s="6">
        <v>563</v>
      </c>
      <c r="B150" s="6">
        <v>186</v>
      </c>
      <c r="C150" s="7">
        <f>SUBTOTAL(102,$B$10:B150)</f>
        <v>101</v>
      </c>
      <c r="D150" s="11" t="s">
        <v>407</v>
      </c>
      <c r="E150" s="9" t="s">
        <v>406</v>
      </c>
      <c r="F150" s="9" t="s">
        <v>1273</v>
      </c>
      <c r="G150" s="9" t="s">
        <v>362</v>
      </c>
      <c r="H150" s="9" t="s">
        <v>500</v>
      </c>
      <c r="I150" s="9" t="s">
        <v>489</v>
      </c>
      <c r="J150" s="9" t="s">
        <v>768</v>
      </c>
      <c r="K150" s="46">
        <v>24</v>
      </c>
      <c r="L150" s="9" t="s">
        <v>849</v>
      </c>
      <c r="M150" s="9" t="s">
        <v>850</v>
      </c>
      <c r="N150" s="9" t="s">
        <v>528</v>
      </c>
      <c r="O150" s="6" t="s">
        <v>3</v>
      </c>
      <c r="P150" s="10">
        <v>1</v>
      </c>
      <c r="Q150" s="10" t="s">
        <v>1434</v>
      </c>
      <c r="R150" s="28">
        <v>50000</v>
      </c>
      <c r="S150" s="47">
        <v>4987</v>
      </c>
      <c r="T150" s="28">
        <v>4987</v>
      </c>
      <c r="U150" s="28">
        <f aca="true" t="shared" si="3" ref="U150:U160">T150*R150</f>
        <v>249350000</v>
      </c>
      <c r="V150" s="139">
        <v>0</v>
      </c>
      <c r="W150" s="28"/>
      <c r="X150" s="28"/>
      <c r="Y150" s="28"/>
      <c r="Z150" s="47" t="s">
        <v>1207</v>
      </c>
      <c r="AA150" s="47" t="s">
        <v>1191</v>
      </c>
      <c r="AB150" s="32"/>
      <c r="AC150" s="32">
        <f>AB150*S150</f>
        <v>0</v>
      </c>
      <c r="AD150" s="32"/>
      <c r="AE150" s="32">
        <f>AD150*S150</f>
        <v>0</v>
      </c>
      <c r="AF150" s="32"/>
      <c r="AG150" s="32">
        <f>AF150*S150</f>
        <v>0</v>
      </c>
      <c r="AH150" s="32"/>
      <c r="AI150" s="32">
        <f>AH150*S150</f>
        <v>0</v>
      </c>
      <c r="AJ150" s="32">
        <v>50000</v>
      </c>
      <c r="AK150" s="32">
        <f>AJ150*S150</f>
        <v>249350000</v>
      </c>
      <c r="AL150" s="28"/>
      <c r="AM150" s="28">
        <f>AL150*S150</f>
        <v>0</v>
      </c>
      <c r="AN150" s="32"/>
      <c r="AO150" s="32">
        <f>AN150*S150</f>
        <v>0</v>
      </c>
      <c r="AP150" s="32"/>
      <c r="AQ150" s="32">
        <f>AP150*S150</f>
        <v>0</v>
      </c>
      <c r="AR150" s="32"/>
      <c r="AS150" s="32">
        <f>AR150*S150</f>
        <v>0</v>
      </c>
      <c r="AT150" s="32"/>
      <c r="AU150" s="32">
        <f>AT150*S150</f>
        <v>0</v>
      </c>
      <c r="AV150" s="32"/>
      <c r="AW150" s="32">
        <f>AV150*S150</f>
        <v>0</v>
      </c>
      <c r="AX150" s="32"/>
      <c r="AY150" s="32">
        <f>AX150*S150</f>
        <v>0</v>
      </c>
      <c r="AZ150" s="32"/>
      <c r="BA150" s="32">
        <f>AZ150*S150</f>
        <v>0</v>
      </c>
      <c r="BB150" s="32"/>
      <c r="BC150" s="32">
        <f>BB150*S150</f>
        <v>0</v>
      </c>
      <c r="BD150" s="32"/>
      <c r="BE150" s="32">
        <f>BD150*S150</f>
        <v>0</v>
      </c>
      <c r="BF150" s="32"/>
      <c r="BG150" s="32">
        <f>BF150*S150</f>
        <v>0</v>
      </c>
      <c r="BH150" s="32"/>
      <c r="BI150" s="32">
        <f>BH150*S150</f>
        <v>0</v>
      </c>
      <c r="BJ150" s="32"/>
      <c r="BK150" s="32">
        <f>BJ150*S150</f>
        <v>0</v>
      </c>
      <c r="BL150" s="32"/>
      <c r="BM150" s="32">
        <f>BL150*S150</f>
        <v>0</v>
      </c>
      <c r="BN150" s="32"/>
      <c r="BO150" s="32">
        <f>BN150*S150</f>
        <v>0</v>
      </c>
      <c r="BP150" s="32"/>
      <c r="BQ150" s="32">
        <f>BP150*S150</f>
        <v>0</v>
      </c>
      <c r="BR150" s="32"/>
      <c r="BS150" s="32">
        <f>BR150*S150</f>
        <v>0</v>
      </c>
      <c r="BT150" s="32"/>
      <c r="BU150" s="32">
        <f>BT150*S150</f>
        <v>0</v>
      </c>
      <c r="BV150" s="32"/>
      <c r="BW150" s="32">
        <f>BV150*S150</f>
        <v>0</v>
      </c>
      <c r="BX150" s="32"/>
      <c r="BY150" s="32">
        <f>BX150*S150</f>
        <v>0</v>
      </c>
      <c r="BZ150" s="32"/>
      <c r="CA150" s="32"/>
      <c r="CB150" s="128" t="s">
        <v>1207</v>
      </c>
      <c r="CC150" s="128" t="s">
        <v>1191</v>
      </c>
      <c r="CD150" s="127"/>
    </row>
    <row r="151" spans="1:82" ht="66.75" customHeight="1">
      <c r="A151" s="6">
        <v>564</v>
      </c>
      <c r="B151" s="6">
        <v>187</v>
      </c>
      <c r="C151" s="7">
        <f>SUBTOTAL(102,$B$10:B151)</f>
        <v>102</v>
      </c>
      <c r="D151" s="11" t="s">
        <v>407</v>
      </c>
      <c r="E151" s="9" t="s">
        <v>406</v>
      </c>
      <c r="F151" s="9" t="s">
        <v>1274</v>
      </c>
      <c r="G151" s="9" t="s">
        <v>362</v>
      </c>
      <c r="H151" s="9" t="s">
        <v>501</v>
      </c>
      <c r="I151" s="9" t="s">
        <v>489</v>
      </c>
      <c r="J151" s="9" t="s">
        <v>768</v>
      </c>
      <c r="K151" s="46">
        <v>24</v>
      </c>
      <c r="L151" s="9" t="s">
        <v>851</v>
      </c>
      <c r="M151" s="9" t="s">
        <v>850</v>
      </c>
      <c r="N151" s="9" t="s">
        <v>528</v>
      </c>
      <c r="O151" s="6" t="s">
        <v>3</v>
      </c>
      <c r="P151" s="10">
        <v>1</v>
      </c>
      <c r="Q151" s="10" t="s">
        <v>1434</v>
      </c>
      <c r="R151" s="28">
        <v>90000</v>
      </c>
      <c r="S151" s="47">
        <v>4987</v>
      </c>
      <c r="T151" s="28">
        <v>4987</v>
      </c>
      <c r="U151" s="28">
        <f t="shared" si="3"/>
        <v>448830000</v>
      </c>
      <c r="V151" s="139">
        <v>0</v>
      </c>
      <c r="W151" s="28"/>
      <c r="X151" s="28"/>
      <c r="Y151" s="28"/>
      <c r="Z151" s="47" t="s">
        <v>1207</v>
      </c>
      <c r="AA151" s="47" t="s">
        <v>1191</v>
      </c>
      <c r="AB151" s="32"/>
      <c r="AC151" s="32">
        <f>AB151*S151</f>
        <v>0</v>
      </c>
      <c r="AD151" s="32"/>
      <c r="AE151" s="32">
        <f>AD151*S151</f>
        <v>0</v>
      </c>
      <c r="AF151" s="32"/>
      <c r="AG151" s="32">
        <f>AF151*S151</f>
        <v>0</v>
      </c>
      <c r="AH151" s="32"/>
      <c r="AI151" s="32">
        <f>AH151*S151</f>
        <v>0</v>
      </c>
      <c r="AJ151" s="32">
        <v>50000</v>
      </c>
      <c r="AK151" s="32">
        <f>AJ151*S151</f>
        <v>249350000</v>
      </c>
      <c r="AL151" s="28"/>
      <c r="AM151" s="28">
        <f>AL151*S151</f>
        <v>0</v>
      </c>
      <c r="AN151" s="32"/>
      <c r="AO151" s="32">
        <f>AN151*S151</f>
        <v>0</v>
      </c>
      <c r="AP151" s="32"/>
      <c r="AQ151" s="32">
        <f>AP151*S151</f>
        <v>0</v>
      </c>
      <c r="AR151" s="32"/>
      <c r="AS151" s="32">
        <f>AR151*S151</f>
        <v>0</v>
      </c>
      <c r="AT151" s="32"/>
      <c r="AU151" s="32">
        <f>AT151*S151</f>
        <v>0</v>
      </c>
      <c r="AV151" s="32"/>
      <c r="AW151" s="32">
        <f>AV151*S151</f>
        <v>0</v>
      </c>
      <c r="AX151" s="32"/>
      <c r="AY151" s="32">
        <f>AX151*S151</f>
        <v>0</v>
      </c>
      <c r="AZ151" s="32"/>
      <c r="BA151" s="32">
        <f>AZ151*S151</f>
        <v>0</v>
      </c>
      <c r="BB151" s="32"/>
      <c r="BC151" s="32">
        <f>BB151*S151</f>
        <v>0</v>
      </c>
      <c r="BD151" s="32"/>
      <c r="BE151" s="32">
        <f>BD151*S151</f>
        <v>0</v>
      </c>
      <c r="BF151" s="32">
        <v>40000</v>
      </c>
      <c r="BG151" s="32">
        <f>BF151*S151</f>
        <v>199480000</v>
      </c>
      <c r="BH151" s="32"/>
      <c r="BI151" s="32">
        <f>BH151*S151</f>
        <v>0</v>
      </c>
      <c r="BJ151" s="32"/>
      <c r="BK151" s="32">
        <f>BJ151*S151</f>
        <v>0</v>
      </c>
      <c r="BL151" s="32"/>
      <c r="BM151" s="32">
        <f>BL151*S151</f>
        <v>0</v>
      </c>
      <c r="BN151" s="32"/>
      <c r="BO151" s="32">
        <f>BN151*S151</f>
        <v>0</v>
      </c>
      <c r="BP151" s="32"/>
      <c r="BQ151" s="32">
        <f>BP151*S151</f>
        <v>0</v>
      </c>
      <c r="BR151" s="32"/>
      <c r="BS151" s="32">
        <f>BR151*S151</f>
        <v>0</v>
      </c>
      <c r="BT151" s="32"/>
      <c r="BU151" s="32">
        <f>BT151*S151</f>
        <v>0</v>
      </c>
      <c r="BV151" s="32"/>
      <c r="BW151" s="32">
        <f>BV151*S151</f>
        <v>0</v>
      </c>
      <c r="BX151" s="32"/>
      <c r="BY151" s="32">
        <f>BX151*S151</f>
        <v>0</v>
      </c>
      <c r="BZ151" s="32"/>
      <c r="CA151" s="32"/>
      <c r="CB151" s="128" t="s">
        <v>1207</v>
      </c>
      <c r="CC151" s="128" t="s">
        <v>1191</v>
      </c>
      <c r="CD151" s="127"/>
    </row>
    <row r="152" spans="1:82" ht="74.25" customHeight="1">
      <c r="A152" s="6">
        <v>574</v>
      </c>
      <c r="B152" s="6">
        <v>190</v>
      </c>
      <c r="C152" s="7">
        <f>SUBTOTAL(102,$B$10:B152)</f>
        <v>103</v>
      </c>
      <c r="D152" s="11">
        <v>494</v>
      </c>
      <c r="E152" s="9" t="s">
        <v>196</v>
      </c>
      <c r="F152" s="9" t="s">
        <v>852</v>
      </c>
      <c r="G152" s="9" t="s">
        <v>362</v>
      </c>
      <c r="H152" s="9" t="s">
        <v>302</v>
      </c>
      <c r="I152" s="9" t="s">
        <v>546</v>
      </c>
      <c r="J152" s="9" t="s">
        <v>552</v>
      </c>
      <c r="K152" s="46">
        <v>36</v>
      </c>
      <c r="L152" s="9" t="s">
        <v>853</v>
      </c>
      <c r="M152" s="9" t="s">
        <v>593</v>
      </c>
      <c r="N152" s="9" t="s">
        <v>854</v>
      </c>
      <c r="O152" s="6" t="s">
        <v>3</v>
      </c>
      <c r="P152" s="10">
        <v>2</v>
      </c>
      <c r="Q152" s="10" t="s">
        <v>1434</v>
      </c>
      <c r="R152" s="28">
        <v>74000</v>
      </c>
      <c r="S152" s="47">
        <v>2800</v>
      </c>
      <c r="T152" s="28">
        <v>2800</v>
      </c>
      <c r="U152" s="28">
        <f t="shared" si="3"/>
        <v>207200000</v>
      </c>
      <c r="V152" s="139">
        <v>0</v>
      </c>
      <c r="W152" s="28"/>
      <c r="X152" s="28"/>
      <c r="Y152" s="28"/>
      <c r="Z152" s="47" t="s">
        <v>1209</v>
      </c>
      <c r="AA152" s="47" t="s">
        <v>1178</v>
      </c>
      <c r="AB152" s="32">
        <v>50000</v>
      </c>
      <c r="AC152" s="32">
        <f>AB152*S152</f>
        <v>140000000</v>
      </c>
      <c r="AD152" s="32"/>
      <c r="AE152" s="32">
        <f>AD152*S152</f>
        <v>0</v>
      </c>
      <c r="AF152" s="32"/>
      <c r="AG152" s="32">
        <f>AF152*S152</f>
        <v>0</v>
      </c>
      <c r="AH152" s="32"/>
      <c r="AI152" s="32">
        <f>AH152*S152</f>
        <v>0</v>
      </c>
      <c r="AJ152" s="32"/>
      <c r="AK152" s="32">
        <f>AJ152*S152</f>
        <v>0</v>
      </c>
      <c r="AL152" s="28"/>
      <c r="AM152" s="28">
        <f>AL152*S152</f>
        <v>0</v>
      </c>
      <c r="AN152" s="32"/>
      <c r="AO152" s="32">
        <f>AN152*S152</f>
        <v>0</v>
      </c>
      <c r="AP152" s="32">
        <v>20000</v>
      </c>
      <c r="AQ152" s="32">
        <f>AP152*S152</f>
        <v>56000000</v>
      </c>
      <c r="AR152" s="32"/>
      <c r="AS152" s="32">
        <f>AR152*S152</f>
        <v>0</v>
      </c>
      <c r="AT152" s="32"/>
      <c r="AU152" s="32">
        <f>AT152*S152</f>
        <v>0</v>
      </c>
      <c r="AV152" s="32"/>
      <c r="AW152" s="32">
        <f>AV152*S152</f>
        <v>0</v>
      </c>
      <c r="AX152" s="32"/>
      <c r="AY152" s="32">
        <f>AX152*S152</f>
        <v>0</v>
      </c>
      <c r="AZ152" s="32"/>
      <c r="BA152" s="32">
        <f>AZ152*S152</f>
        <v>0</v>
      </c>
      <c r="BB152" s="32">
        <v>4000</v>
      </c>
      <c r="BC152" s="32">
        <f>BB152*S152</f>
        <v>11200000</v>
      </c>
      <c r="BD152" s="32"/>
      <c r="BE152" s="32">
        <f>BD152*S152</f>
        <v>0</v>
      </c>
      <c r="BF152" s="32"/>
      <c r="BG152" s="32">
        <f>BF152*S152</f>
        <v>0</v>
      </c>
      <c r="BH152" s="32"/>
      <c r="BI152" s="32">
        <f>BH152*S152</f>
        <v>0</v>
      </c>
      <c r="BJ152" s="32"/>
      <c r="BK152" s="32">
        <f>BJ152*S152</f>
        <v>0</v>
      </c>
      <c r="BL152" s="32"/>
      <c r="BM152" s="32">
        <f>BL152*S152</f>
        <v>0</v>
      </c>
      <c r="BN152" s="32"/>
      <c r="BO152" s="32">
        <f>BN152*S152</f>
        <v>0</v>
      </c>
      <c r="BP152" s="32"/>
      <c r="BQ152" s="32">
        <f>BP152*S152</f>
        <v>0</v>
      </c>
      <c r="BR152" s="32"/>
      <c r="BS152" s="32">
        <f>BR152*S152</f>
        <v>0</v>
      </c>
      <c r="BT152" s="32"/>
      <c r="BU152" s="32">
        <f>BT152*S152</f>
        <v>0</v>
      </c>
      <c r="BV152" s="32"/>
      <c r="BW152" s="32">
        <f>BV152*S152</f>
        <v>0</v>
      </c>
      <c r="BX152" s="32"/>
      <c r="BY152" s="32">
        <f>BX152*S152</f>
        <v>0</v>
      </c>
      <c r="BZ152" s="32"/>
      <c r="CA152" s="32"/>
      <c r="CB152" s="128" t="s">
        <v>1209</v>
      </c>
      <c r="CC152" s="128" t="s">
        <v>1178</v>
      </c>
      <c r="CD152" s="127"/>
    </row>
    <row r="153" spans="1:82" ht="74.25" customHeight="1">
      <c r="A153" s="6">
        <v>582</v>
      </c>
      <c r="B153" s="6">
        <v>191</v>
      </c>
      <c r="C153" s="7">
        <f>SUBTOTAL(102,$B$10:B153)</f>
        <v>104</v>
      </c>
      <c r="D153" s="11" t="s">
        <v>114</v>
      </c>
      <c r="E153" s="9" t="s">
        <v>56</v>
      </c>
      <c r="F153" s="9" t="s">
        <v>855</v>
      </c>
      <c r="G153" s="9" t="s">
        <v>362</v>
      </c>
      <c r="H153" s="9" t="s">
        <v>303</v>
      </c>
      <c r="I153" s="9" t="s">
        <v>576</v>
      </c>
      <c r="J153" s="9" t="s">
        <v>856</v>
      </c>
      <c r="K153" s="46">
        <v>24</v>
      </c>
      <c r="L153" s="9" t="s">
        <v>458</v>
      </c>
      <c r="M153" s="9" t="s">
        <v>857</v>
      </c>
      <c r="N153" s="9" t="s">
        <v>540</v>
      </c>
      <c r="O153" s="6" t="s">
        <v>3</v>
      </c>
      <c r="P153" s="10">
        <v>2</v>
      </c>
      <c r="Q153" s="10" t="s">
        <v>1434</v>
      </c>
      <c r="R153" s="28">
        <v>1490000</v>
      </c>
      <c r="S153" s="47">
        <v>3550</v>
      </c>
      <c r="T153" s="28">
        <v>3450</v>
      </c>
      <c r="U153" s="28">
        <f t="shared" si="3"/>
        <v>5140500000</v>
      </c>
      <c r="V153" s="139">
        <v>420000</v>
      </c>
      <c r="W153" s="28"/>
      <c r="X153" s="28"/>
      <c r="Y153" s="28"/>
      <c r="Z153" s="47" t="s">
        <v>1214</v>
      </c>
      <c r="AA153" s="47" t="s">
        <v>1181</v>
      </c>
      <c r="AB153" s="32">
        <v>200000</v>
      </c>
      <c r="AC153" s="32">
        <f>AB153*S153</f>
        <v>710000000</v>
      </c>
      <c r="AD153" s="32">
        <v>100000</v>
      </c>
      <c r="AE153" s="32">
        <f>AD153*S153</f>
        <v>355000000</v>
      </c>
      <c r="AF153" s="32"/>
      <c r="AG153" s="32">
        <f>AF153*S153</f>
        <v>0</v>
      </c>
      <c r="AH153" s="32"/>
      <c r="AI153" s="32">
        <f>AH153*S153</f>
        <v>0</v>
      </c>
      <c r="AJ153" s="32">
        <v>100000</v>
      </c>
      <c r="AK153" s="32">
        <f>AJ153*S153</f>
        <v>355000000</v>
      </c>
      <c r="AL153" s="139">
        <v>40000</v>
      </c>
      <c r="AM153" s="28">
        <f>AL153*S153</f>
        <v>142000000</v>
      </c>
      <c r="AN153" s="32"/>
      <c r="AO153" s="32">
        <f>AN153*S153</f>
        <v>0</v>
      </c>
      <c r="AP153" s="32">
        <v>200000</v>
      </c>
      <c r="AQ153" s="32">
        <f>AP153*S153</f>
        <v>710000000</v>
      </c>
      <c r="AR153" s="32">
        <v>160000</v>
      </c>
      <c r="AS153" s="32">
        <f>AR153*S153</f>
        <v>568000000</v>
      </c>
      <c r="AT153" s="32">
        <v>50000</v>
      </c>
      <c r="AU153" s="32">
        <f>AT153*S153</f>
        <v>177500000</v>
      </c>
      <c r="AV153" s="32">
        <v>20000</v>
      </c>
      <c r="AW153" s="32">
        <f>AV153*S153</f>
        <v>71000000</v>
      </c>
      <c r="AX153" s="32">
        <v>100000</v>
      </c>
      <c r="AY153" s="32">
        <f>AX153*S153</f>
        <v>355000000</v>
      </c>
      <c r="AZ153" s="32">
        <v>300000</v>
      </c>
      <c r="BA153" s="32">
        <f>AZ153*S153</f>
        <v>1065000000</v>
      </c>
      <c r="BB153" s="32"/>
      <c r="BC153" s="32">
        <f>BB153*S153</f>
        <v>0</v>
      </c>
      <c r="BD153" s="32">
        <v>60000</v>
      </c>
      <c r="BE153" s="32">
        <f>BD153*S153</f>
        <v>213000000</v>
      </c>
      <c r="BF153" s="32"/>
      <c r="BG153" s="32">
        <f>BF153*S153</f>
        <v>0</v>
      </c>
      <c r="BH153" s="32"/>
      <c r="BI153" s="32">
        <f>BH153*S153</f>
        <v>0</v>
      </c>
      <c r="BJ153" s="32"/>
      <c r="BK153" s="32">
        <f>BJ153*S153</f>
        <v>0</v>
      </c>
      <c r="BL153" s="32"/>
      <c r="BM153" s="32">
        <f>BL153*S153</f>
        <v>0</v>
      </c>
      <c r="BN153" s="32">
        <v>100000</v>
      </c>
      <c r="BO153" s="32">
        <f>BN153*S153</f>
        <v>355000000</v>
      </c>
      <c r="BP153" s="32">
        <v>20000</v>
      </c>
      <c r="BQ153" s="32">
        <f>BP153*S153</f>
        <v>71000000</v>
      </c>
      <c r="BR153" s="32"/>
      <c r="BS153" s="32">
        <f>BR153*S153</f>
        <v>0</v>
      </c>
      <c r="BT153" s="32"/>
      <c r="BU153" s="32">
        <f>BT153*S153</f>
        <v>0</v>
      </c>
      <c r="BV153" s="32"/>
      <c r="BW153" s="32">
        <f>BV153*S153</f>
        <v>0</v>
      </c>
      <c r="BX153" s="32"/>
      <c r="BY153" s="32">
        <f>BX153*S153</f>
        <v>0</v>
      </c>
      <c r="BZ153" s="32"/>
      <c r="CA153" s="32"/>
      <c r="CB153" s="128" t="s">
        <v>1214</v>
      </c>
      <c r="CC153" s="128" t="s">
        <v>1181</v>
      </c>
      <c r="CD153" s="127"/>
    </row>
    <row r="154" spans="1:82" ht="74.25" customHeight="1">
      <c r="A154" s="6">
        <v>584</v>
      </c>
      <c r="B154" s="6">
        <v>192</v>
      </c>
      <c r="C154" s="7">
        <f>SUBTOTAL(102,$B$10:B154)</f>
        <v>105</v>
      </c>
      <c r="D154" s="8">
        <v>502</v>
      </c>
      <c r="E154" s="9" t="s">
        <v>401</v>
      </c>
      <c r="F154" s="9" t="s">
        <v>858</v>
      </c>
      <c r="G154" s="9" t="s">
        <v>362</v>
      </c>
      <c r="H154" s="9" t="s">
        <v>255</v>
      </c>
      <c r="I154" s="9" t="s">
        <v>859</v>
      </c>
      <c r="J154" s="9" t="s">
        <v>547</v>
      </c>
      <c r="K154" s="46">
        <v>36</v>
      </c>
      <c r="L154" s="9" t="s">
        <v>860</v>
      </c>
      <c r="M154" s="9" t="s">
        <v>861</v>
      </c>
      <c r="N154" s="9" t="s">
        <v>528</v>
      </c>
      <c r="O154" s="6" t="s">
        <v>3</v>
      </c>
      <c r="P154" s="10">
        <v>1</v>
      </c>
      <c r="Q154" s="10" t="s">
        <v>1434</v>
      </c>
      <c r="R154" s="28">
        <v>200000</v>
      </c>
      <c r="S154" s="47">
        <v>1500</v>
      </c>
      <c r="T154" s="28">
        <v>1491</v>
      </c>
      <c r="U154" s="28">
        <f t="shared" si="3"/>
        <v>298200000</v>
      </c>
      <c r="V154" s="139">
        <v>0</v>
      </c>
      <c r="W154" s="28"/>
      <c r="X154" s="28"/>
      <c r="Y154" s="28"/>
      <c r="Z154" s="47" t="s">
        <v>1234</v>
      </c>
      <c r="AA154" s="47" t="s">
        <v>431</v>
      </c>
      <c r="AB154" s="32"/>
      <c r="AC154" s="32">
        <f>AB154*S154</f>
        <v>0</v>
      </c>
      <c r="AD154" s="32"/>
      <c r="AE154" s="32">
        <f>AD154*S154</f>
        <v>0</v>
      </c>
      <c r="AF154" s="32"/>
      <c r="AG154" s="32">
        <f>AF154*S154</f>
        <v>0</v>
      </c>
      <c r="AH154" s="32"/>
      <c r="AI154" s="32">
        <f>AH154*S154</f>
        <v>0</v>
      </c>
      <c r="AJ154" s="32">
        <v>150000</v>
      </c>
      <c r="AK154" s="32">
        <f>AJ154*S154</f>
        <v>225000000</v>
      </c>
      <c r="AL154" s="28"/>
      <c r="AM154" s="28">
        <f>AL154*S154</f>
        <v>0</v>
      </c>
      <c r="AN154" s="32"/>
      <c r="AO154" s="32">
        <f>AN154*S154</f>
        <v>0</v>
      </c>
      <c r="AP154" s="32"/>
      <c r="AQ154" s="32">
        <f>AP154*S154</f>
        <v>0</v>
      </c>
      <c r="AR154" s="32"/>
      <c r="AS154" s="32">
        <f>AR154*S154</f>
        <v>0</v>
      </c>
      <c r="AT154" s="32"/>
      <c r="AU154" s="32">
        <f>AT154*S154</f>
        <v>0</v>
      </c>
      <c r="AV154" s="32"/>
      <c r="AW154" s="32">
        <f>AV154*S154</f>
        <v>0</v>
      </c>
      <c r="AX154" s="32">
        <v>50000</v>
      </c>
      <c r="AY154" s="32">
        <f>AX154*S154</f>
        <v>75000000</v>
      </c>
      <c r="AZ154" s="32"/>
      <c r="BA154" s="32">
        <f>AZ154*S154</f>
        <v>0</v>
      </c>
      <c r="BB154" s="32"/>
      <c r="BC154" s="32">
        <f>BB154*S154</f>
        <v>0</v>
      </c>
      <c r="BD154" s="32"/>
      <c r="BE154" s="32">
        <f>BD154*S154</f>
        <v>0</v>
      </c>
      <c r="BF154" s="32"/>
      <c r="BG154" s="32">
        <f>BF154*S154</f>
        <v>0</v>
      </c>
      <c r="BH154" s="32"/>
      <c r="BI154" s="32">
        <f>BH154*S154</f>
        <v>0</v>
      </c>
      <c r="BJ154" s="32"/>
      <c r="BK154" s="32">
        <f>BJ154*S154</f>
        <v>0</v>
      </c>
      <c r="BL154" s="32"/>
      <c r="BM154" s="32">
        <f>BL154*S154</f>
        <v>0</v>
      </c>
      <c r="BN154" s="32"/>
      <c r="BO154" s="32">
        <f>BN154*S154</f>
        <v>0</v>
      </c>
      <c r="BP154" s="32"/>
      <c r="BQ154" s="32">
        <f>BP154*S154</f>
        <v>0</v>
      </c>
      <c r="BR154" s="32"/>
      <c r="BS154" s="32">
        <f>BR154*S154</f>
        <v>0</v>
      </c>
      <c r="BT154" s="32"/>
      <c r="BU154" s="32">
        <f>BT154*S154</f>
        <v>0</v>
      </c>
      <c r="BV154" s="32"/>
      <c r="BW154" s="32">
        <f>BV154*S154</f>
        <v>0</v>
      </c>
      <c r="BX154" s="32"/>
      <c r="BY154" s="32">
        <f>BX154*S154</f>
        <v>0</v>
      </c>
      <c r="BZ154" s="32"/>
      <c r="CA154" s="32"/>
      <c r="CB154" s="128" t="s">
        <v>1234</v>
      </c>
      <c r="CC154" s="128" t="s">
        <v>431</v>
      </c>
      <c r="CD154" s="127"/>
    </row>
    <row r="155" spans="1:82" ht="81.75" customHeight="1">
      <c r="A155" s="6">
        <v>588</v>
      </c>
      <c r="B155" s="6">
        <v>193</v>
      </c>
      <c r="C155" s="7">
        <f>SUBTOTAL(102,$B$10:B155)</f>
        <v>106</v>
      </c>
      <c r="D155" s="11">
        <v>506</v>
      </c>
      <c r="E155" s="9" t="s">
        <v>57</v>
      </c>
      <c r="F155" s="9" t="s">
        <v>862</v>
      </c>
      <c r="G155" s="9" t="s">
        <v>362</v>
      </c>
      <c r="H155" s="9" t="s">
        <v>264</v>
      </c>
      <c r="I155" s="9" t="s">
        <v>576</v>
      </c>
      <c r="J155" s="9" t="s">
        <v>863</v>
      </c>
      <c r="K155" s="46">
        <v>36</v>
      </c>
      <c r="L155" s="9" t="s">
        <v>864</v>
      </c>
      <c r="M155" s="9" t="s">
        <v>865</v>
      </c>
      <c r="N155" s="9" t="s">
        <v>532</v>
      </c>
      <c r="O155" s="6" t="s">
        <v>3</v>
      </c>
      <c r="P155" s="10">
        <v>4</v>
      </c>
      <c r="Q155" s="10" t="s">
        <v>1434</v>
      </c>
      <c r="R155" s="28">
        <v>1122000</v>
      </c>
      <c r="S155" s="47">
        <v>3492</v>
      </c>
      <c r="T155" s="28">
        <v>3490</v>
      </c>
      <c r="U155" s="28">
        <f t="shared" si="3"/>
        <v>3915780000</v>
      </c>
      <c r="V155" s="139">
        <v>99960</v>
      </c>
      <c r="W155" s="28"/>
      <c r="X155" s="28"/>
      <c r="Y155" s="28"/>
      <c r="Z155" s="47" t="s">
        <v>1209</v>
      </c>
      <c r="AA155" s="47" t="s">
        <v>1178</v>
      </c>
      <c r="AB155" s="32">
        <v>100000</v>
      </c>
      <c r="AC155" s="32">
        <f>AB155*S155</f>
        <v>349200000</v>
      </c>
      <c r="AD155" s="32"/>
      <c r="AE155" s="32">
        <f>AD155*S155</f>
        <v>0</v>
      </c>
      <c r="AF155" s="32"/>
      <c r="AG155" s="32">
        <f>AF155*S155</f>
        <v>0</v>
      </c>
      <c r="AH155" s="32"/>
      <c r="AI155" s="32">
        <f>AH155*S155</f>
        <v>0</v>
      </c>
      <c r="AJ155" s="32">
        <v>150000</v>
      </c>
      <c r="AK155" s="32">
        <f>AJ155*S155</f>
        <v>523800000</v>
      </c>
      <c r="AL155" s="28"/>
      <c r="AM155" s="28">
        <f>AL155*S155</f>
        <v>0</v>
      </c>
      <c r="AN155" s="32"/>
      <c r="AO155" s="32">
        <f>AN155*S155</f>
        <v>0</v>
      </c>
      <c r="AP155" s="32">
        <v>100000</v>
      </c>
      <c r="AQ155" s="32">
        <f>AP155*S155</f>
        <v>349200000</v>
      </c>
      <c r="AR155" s="32">
        <v>300000</v>
      </c>
      <c r="AS155" s="32">
        <f>AR155*S155</f>
        <v>1047600000</v>
      </c>
      <c r="AT155" s="32">
        <v>150000</v>
      </c>
      <c r="AU155" s="32">
        <f>AT155*S155</f>
        <v>523800000</v>
      </c>
      <c r="AV155" s="32"/>
      <c r="AW155" s="32">
        <f>AV155*S155</f>
        <v>0</v>
      </c>
      <c r="AX155" s="32">
        <v>50000</v>
      </c>
      <c r="AY155" s="32">
        <f>AX155*S155</f>
        <v>174600000</v>
      </c>
      <c r="AZ155" s="32">
        <v>100000</v>
      </c>
      <c r="BA155" s="32">
        <f>AZ155*S155</f>
        <v>349200000</v>
      </c>
      <c r="BB155" s="32">
        <v>20000</v>
      </c>
      <c r="BC155" s="32">
        <f>BB155*S155</f>
        <v>69840000</v>
      </c>
      <c r="BD155" s="32">
        <v>150000</v>
      </c>
      <c r="BE155" s="32">
        <f>BD155*S155</f>
        <v>523800000</v>
      </c>
      <c r="BF155" s="32">
        <v>2000</v>
      </c>
      <c r="BG155" s="32">
        <f>BF155*S155</f>
        <v>6984000</v>
      </c>
      <c r="BH155" s="32"/>
      <c r="BI155" s="32">
        <f>BH155*S155</f>
        <v>0</v>
      </c>
      <c r="BJ155" s="32"/>
      <c r="BK155" s="32">
        <f>BJ155*S155</f>
        <v>0</v>
      </c>
      <c r="BL155" s="32"/>
      <c r="BM155" s="32">
        <f>BL155*S155</f>
        <v>0</v>
      </c>
      <c r="BN155" s="32"/>
      <c r="BO155" s="32">
        <f>BN155*S155</f>
        <v>0</v>
      </c>
      <c r="BP155" s="32"/>
      <c r="BQ155" s="32">
        <f>BP155*S155</f>
        <v>0</v>
      </c>
      <c r="BR155" s="32"/>
      <c r="BS155" s="32">
        <f>BR155*S155</f>
        <v>0</v>
      </c>
      <c r="BT155" s="32"/>
      <c r="BU155" s="32">
        <f>BT155*S155</f>
        <v>0</v>
      </c>
      <c r="BV155" s="32"/>
      <c r="BW155" s="32">
        <f>BV155*S155</f>
        <v>0</v>
      </c>
      <c r="BX155" s="32"/>
      <c r="BY155" s="32">
        <f>BX155*S155</f>
        <v>0</v>
      </c>
      <c r="BZ155" s="32"/>
      <c r="CA155" s="32"/>
      <c r="CB155" s="128" t="s">
        <v>1209</v>
      </c>
      <c r="CC155" s="128" t="s">
        <v>1178</v>
      </c>
      <c r="CD155" s="127"/>
    </row>
    <row r="156" spans="1:82" s="29" customFormat="1" ht="72" customHeight="1">
      <c r="A156" s="6">
        <v>593</v>
      </c>
      <c r="B156" s="6">
        <v>195</v>
      </c>
      <c r="C156" s="7">
        <f>SUBTOTAL(102,$B$10:B156)</f>
        <v>107</v>
      </c>
      <c r="D156" s="11">
        <v>511</v>
      </c>
      <c r="E156" s="9" t="s">
        <v>58</v>
      </c>
      <c r="F156" s="9" t="s">
        <v>866</v>
      </c>
      <c r="G156" s="9" t="s">
        <v>362</v>
      </c>
      <c r="H156" s="9" t="s">
        <v>303</v>
      </c>
      <c r="I156" s="9" t="s">
        <v>576</v>
      </c>
      <c r="J156" s="9" t="s">
        <v>552</v>
      </c>
      <c r="K156" s="46">
        <v>36</v>
      </c>
      <c r="L156" s="9" t="s">
        <v>867</v>
      </c>
      <c r="M156" s="9" t="s">
        <v>868</v>
      </c>
      <c r="N156" s="9" t="s">
        <v>528</v>
      </c>
      <c r="O156" s="6" t="s">
        <v>3</v>
      </c>
      <c r="P156" s="10">
        <v>1</v>
      </c>
      <c r="Q156" s="10" t="s">
        <v>1434</v>
      </c>
      <c r="R156" s="28">
        <v>334000</v>
      </c>
      <c r="S156" s="47">
        <v>3000</v>
      </c>
      <c r="T156" s="28">
        <v>2990</v>
      </c>
      <c r="U156" s="28">
        <f t="shared" si="3"/>
        <v>998660000</v>
      </c>
      <c r="V156" s="139">
        <v>99990</v>
      </c>
      <c r="W156" s="28"/>
      <c r="X156" s="28"/>
      <c r="Y156" s="28"/>
      <c r="Z156" s="47" t="s">
        <v>1215</v>
      </c>
      <c r="AA156" s="47" t="s">
        <v>1182</v>
      </c>
      <c r="AB156" s="32"/>
      <c r="AC156" s="32">
        <f>AB156*S156</f>
        <v>0</v>
      </c>
      <c r="AD156" s="32"/>
      <c r="AE156" s="32">
        <f>AD156*S156</f>
        <v>0</v>
      </c>
      <c r="AF156" s="32"/>
      <c r="AG156" s="32">
        <f>AF156*S156</f>
        <v>0</v>
      </c>
      <c r="AH156" s="32"/>
      <c r="AI156" s="32">
        <f>AH156*S156</f>
        <v>0</v>
      </c>
      <c r="AJ156" s="32"/>
      <c r="AK156" s="32">
        <f>AJ156*S156</f>
        <v>0</v>
      </c>
      <c r="AL156" s="139"/>
      <c r="AM156" s="28">
        <f>AL156*S156</f>
        <v>0</v>
      </c>
      <c r="AN156" s="32"/>
      <c r="AO156" s="32">
        <f>AN156*S156</f>
        <v>0</v>
      </c>
      <c r="AP156" s="32"/>
      <c r="AQ156" s="32">
        <f>AP156*S156</f>
        <v>0</v>
      </c>
      <c r="AR156" s="32"/>
      <c r="AS156" s="32">
        <f>AR156*S156</f>
        <v>0</v>
      </c>
      <c r="AT156" s="32"/>
      <c r="AU156" s="32">
        <f>AT156*S156</f>
        <v>0</v>
      </c>
      <c r="AV156" s="32">
        <v>150000</v>
      </c>
      <c r="AW156" s="32">
        <f>AV156*S156</f>
        <v>450000000</v>
      </c>
      <c r="AX156" s="32"/>
      <c r="AY156" s="32">
        <f>AX156*S156</f>
        <v>0</v>
      </c>
      <c r="AZ156" s="32">
        <v>150000</v>
      </c>
      <c r="BA156" s="32">
        <f>AZ156*S156</f>
        <v>450000000</v>
      </c>
      <c r="BB156" s="32">
        <v>10000</v>
      </c>
      <c r="BC156" s="32">
        <f>BB156*S156</f>
        <v>30000000</v>
      </c>
      <c r="BD156" s="32"/>
      <c r="BE156" s="32">
        <f>BD156*S156</f>
        <v>0</v>
      </c>
      <c r="BF156" s="32">
        <v>4000</v>
      </c>
      <c r="BG156" s="32">
        <f>BF156*S156</f>
        <v>12000000</v>
      </c>
      <c r="BH156" s="32"/>
      <c r="BI156" s="32">
        <f>BH156*S156</f>
        <v>0</v>
      </c>
      <c r="BJ156" s="32"/>
      <c r="BK156" s="32">
        <f>BJ156*S156</f>
        <v>0</v>
      </c>
      <c r="BL156" s="32"/>
      <c r="BM156" s="32">
        <f>BL156*S156</f>
        <v>0</v>
      </c>
      <c r="BN156" s="32"/>
      <c r="BO156" s="32">
        <f>BN156*S156</f>
        <v>0</v>
      </c>
      <c r="BP156" s="32"/>
      <c r="BQ156" s="32">
        <f>BP156*S156</f>
        <v>0</v>
      </c>
      <c r="BR156" s="32"/>
      <c r="BS156" s="32">
        <f>BR156*S156</f>
        <v>0</v>
      </c>
      <c r="BT156" s="32"/>
      <c r="BU156" s="32">
        <f>BT156*S156</f>
        <v>0</v>
      </c>
      <c r="BV156" s="32"/>
      <c r="BW156" s="32">
        <f>BV156*S156</f>
        <v>0</v>
      </c>
      <c r="BX156" s="32"/>
      <c r="BY156" s="32">
        <f>BX156*S156</f>
        <v>0</v>
      </c>
      <c r="BZ156" s="32"/>
      <c r="CA156" s="32"/>
      <c r="CB156" s="128" t="s">
        <v>1215</v>
      </c>
      <c r="CC156" s="128" t="s">
        <v>1182</v>
      </c>
      <c r="CD156" s="135"/>
    </row>
    <row r="157" spans="1:82" ht="74.25" customHeight="1">
      <c r="A157" s="6">
        <v>604</v>
      </c>
      <c r="B157" s="6">
        <v>198</v>
      </c>
      <c r="C157" s="7">
        <f>SUBTOTAL(102,$B$10:B157)</f>
        <v>108</v>
      </c>
      <c r="D157" s="11">
        <v>513</v>
      </c>
      <c r="E157" s="9" t="s">
        <v>59</v>
      </c>
      <c r="F157" s="9" t="s">
        <v>869</v>
      </c>
      <c r="G157" s="9" t="s">
        <v>362</v>
      </c>
      <c r="H157" s="9" t="s">
        <v>304</v>
      </c>
      <c r="I157" s="9" t="s">
        <v>546</v>
      </c>
      <c r="J157" s="9" t="s">
        <v>552</v>
      </c>
      <c r="K157" s="46">
        <v>24</v>
      </c>
      <c r="L157" s="9" t="s">
        <v>870</v>
      </c>
      <c r="M157" s="9" t="s">
        <v>623</v>
      </c>
      <c r="N157" s="9" t="s">
        <v>549</v>
      </c>
      <c r="O157" s="6" t="s">
        <v>3</v>
      </c>
      <c r="P157" s="10">
        <v>3</v>
      </c>
      <c r="Q157" s="10" t="s">
        <v>1434</v>
      </c>
      <c r="R157" s="28">
        <v>100000</v>
      </c>
      <c r="S157" s="47">
        <v>2800</v>
      </c>
      <c r="T157" s="28">
        <v>980</v>
      </c>
      <c r="U157" s="28">
        <f t="shared" si="3"/>
        <v>98000000</v>
      </c>
      <c r="V157" s="139">
        <v>0</v>
      </c>
      <c r="W157" s="28"/>
      <c r="X157" s="28"/>
      <c r="Y157" s="28"/>
      <c r="Z157" s="47" t="s">
        <v>1221</v>
      </c>
      <c r="AA157" s="47" t="s">
        <v>1185</v>
      </c>
      <c r="AB157" s="32"/>
      <c r="AC157" s="32">
        <f>AB157*S157</f>
        <v>0</v>
      </c>
      <c r="AD157" s="32"/>
      <c r="AE157" s="32">
        <f>AD157*S157</f>
        <v>0</v>
      </c>
      <c r="AF157" s="32"/>
      <c r="AG157" s="32">
        <f>AF157*S157</f>
        <v>0</v>
      </c>
      <c r="AH157" s="32"/>
      <c r="AI157" s="32">
        <f>AH157*S157</f>
        <v>0</v>
      </c>
      <c r="AJ157" s="32"/>
      <c r="AK157" s="32">
        <f>AJ157*S157</f>
        <v>0</v>
      </c>
      <c r="AL157" s="28"/>
      <c r="AM157" s="28">
        <f>AL157*S157</f>
        <v>0</v>
      </c>
      <c r="AN157" s="32"/>
      <c r="AO157" s="32">
        <f>AN157*S157</f>
        <v>0</v>
      </c>
      <c r="AP157" s="32"/>
      <c r="AQ157" s="32">
        <f>AP157*S157</f>
        <v>0</v>
      </c>
      <c r="AR157" s="32"/>
      <c r="AS157" s="32">
        <f>AR157*S157</f>
        <v>0</v>
      </c>
      <c r="AT157" s="32"/>
      <c r="AU157" s="32">
        <f>AT157*S157</f>
        <v>0</v>
      </c>
      <c r="AV157" s="32">
        <v>80000</v>
      </c>
      <c r="AW157" s="32">
        <f>AV157*S157</f>
        <v>224000000</v>
      </c>
      <c r="AX157" s="32"/>
      <c r="AY157" s="32">
        <f>AX157*S157</f>
        <v>0</v>
      </c>
      <c r="AZ157" s="32"/>
      <c r="BA157" s="32">
        <f>AZ157*S157</f>
        <v>0</v>
      </c>
      <c r="BB157" s="32"/>
      <c r="BC157" s="32">
        <f>BB157*S157</f>
        <v>0</v>
      </c>
      <c r="BD157" s="32"/>
      <c r="BE157" s="32">
        <f>BD157*S157</f>
        <v>0</v>
      </c>
      <c r="BF157" s="32">
        <v>20000</v>
      </c>
      <c r="BG157" s="32">
        <f>BF157*S157</f>
        <v>56000000</v>
      </c>
      <c r="BH157" s="32"/>
      <c r="BI157" s="32">
        <f>BH157*S157</f>
        <v>0</v>
      </c>
      <c r="BJ157" s="32"/>
      <c r="BK157" s="32">
        <f>BJ157*S157</f>
        <v>0</v>
      </c>
      <c r="BL157" s="32"/>
      <c r="BM157" s="32">
        <f>BL157*S157</f>
        <v>0</v>
      </c>
      <c r="BN157" s="32"/>
      <c r="BO157" s="32">
        <f>BN157*S157</f>
        <v>0</v>
      </c>
      <c r="BP157" s="32"/>
      <c r="BQ157" s="32">
        <f>BP157*S157</f>
        <v>0</v>
      </c>
      <c r="BR157" s="32"/>
      <c r="BS157" s="32">
        <f>BR157*S157</f>
        <v>0</v>
      </c>
      <c r="BT157" s="32"/>
      <c r="BU157" s="32">
        <f>BT157*S157</f>
        <v>0</v>
      </c>
      <c r="BV157" s="32"/>
      <c r="BW157" s="32">
        <f>BV157*S157</f>
        <v>0</v>
      </c>
      <c r="BX157" s="32"/>
      <c r="BY157" s="32">
        <f>BX157*S157</f>
        <v>0</v>
      </c>
      <c r="BZ157" s="32"/>
      <c r="CA157" s="32"/>
      <c r="CB157" s="128" t="s">
        <v>1221</v>
      </c>
      <c r="CC157" s="128" t="s">
        <v>1185</v>
      </c>
      <c r="CD157" s="127"/>
    </row>
    <row r="158" spans="1:82" ht="86.25" customHeight="1">
      <c r="A158" s="6">
        <v>613</v>
      </c>
      <c r="B158" s="6">
        <v>200</v>
      </c>
      <c r="C158" s="7">
        <f>SUBTOTAL(102,$B$10:B158)</f>
        <v>109</v>
      </c>
      <c r="D158" s="11">
        <v>515</v>
      </c>
      <c r="E158" s="9" t="s">
        <v>197</v>
      </c>
      <c r="F158" s="9" t="s">
        <v>1275</v>
      </c>
      <c r="G158" s="9" t="s">
        <v>362</v>
      </c>
      <c r="H158" s="9" t="s">
        <v>258</v>
      </c>
      <c r="I158" s="9" t="s">
        <v>576</v>
      </c>
      <c r="J158" s="9" t="s">
        <v>871</v>
      </c>
      <c r="K158" s="46">
        <v>36</v>
      </c>
      <c r="L158" s="9" t="s">
        <v>872</v>
      </c>
      <c r="M158" s="9" t="s">
        <v>873</v>
      </c>
      <c r="N158" s="9" t="s">
        <v>594</v>
      </c>
      <c r="O158" s="6" t="s">
        <v>3</v>
      </c>
      <c r="P158" s="10">
        <v>2</v>
      </c>
      <c r="Q158" s="10" t="s">
        <v>1434</v>
      </c>
      <c r="R158" s="28">
        <v>60500</v>
      </c>
      <c r="S158" s="47">
        <v>2641</v>
      </c>
      <c r="T158" s="28">
        <v>2400</v>
      </c>
      <c r="U158" s="28">
        <f t="shared" si="3"/>
        <v>145200000</v>
      </c>
      <c r="V158" s="139">
        <v>9960</v>
      </c>
      <c r="W158" s="28"/>
      <c r="X158" s="28"/>
      <c r="Y158" s="28"/>
      <c r="Z158" s="47" t="s">
        <v>1207</v>
      </c>
      <c r="AA158" s="47" t="s">
        <v>1191</v>
      </c>
      <c r="AB158" s="32">
        <v>50000</v>
      </c>
      <c r="AC158" s="32">
        <f>AB158*S158</f>
        <v>132050000</v>
      </c>
      <c r="AD158" s="32"/>
      <c r="AE158" s="32">
        <f>AD158*S158</f>
        <v>0</v>
      </c>
      <c r="AF158" s="32"/>
      <c r="AG158" s="32">
        <f>AF158*S158</f>
        <v>0</v>
      </c>
      <c r="AH158" s="32"/>
      <c r="AI158" s="32">
        <f>AH158*S158</f>
        <v>0</v>
      </c>
      <c r="AJ158" s="32"/>
      <c r="AK158" s="32">
        <f>AJ158*S158</f>
        <v>0</v>
      </c>
      <c r="AL158" s="28"/>
      <c r="AM158" s="28">
        <f>AL158*S158</f>
        <v>0</v>
      </c>
      <c r="AN158" s="32"/>
      <c r="AO158" s="32">
        <f>AN158*S158</f>
        <v>0</v>
      </c>
      <c r="AP158" s="32">
        <v>10000</v>
      </c>
      <c r="AQ158" s="32">
        <f>AP158*S158</f>
        <v>26410000</v>
      </c>
      <c r="AR158" s="32"/>
      <c r="AS158" s="32">
        <f>AR158*S158</f>
        <v>0</v>
      </c>
      <c r="AT158" s="32"/>
      <c r="AU158" s="32">
        <f>AT158*S158</f>
        <v>0</v>
      </c>
      <c r="AV158" s="32"/>
      <c r="AW158" s="32">
        <f>AV158*S158</f>
        <v>0</v>
      </c>
      <c r="AX158" s="32"/>
      <c r="AY158" s="32">
        <f>AX158*S158</f>
        <v>0</v>
      </c>
      <c r="AZ158" s="32"/>
      <c r="BA158" s="32">
        <f>AZ158*S158</f>
        <v>0</v>
      </c>
      <c r="BB158" s="32"/>
      <c r="BC158" s="32">
        <f>BB158*S158</f>
        <v>0</v>
      </c>
      <c r="BD158" s="32"/>
      <c r="BE158" s="32">
        <f>BD158*S158</f>
        <v>0</v>
      </c>
      <c r="BF158" s="32"/>
      <c r="BG158" s="32">
        <f>BF158*S158</f>
        <v>0</v>
      </c>
      <c r="BH158" s="32"/>
      <c r="BI158" s="32">
        <f>BH158*S158</f>
        <v>0</v>
      </c>
      <c r="BJ158" s="32"/>
      <c r="BK158" s="32">
        <f>BJ158*S158</f>
        <v>0</v>
      </c>
      <c r="BL158" s="32"/>
      <c r="BM158" s="32">
        <f>BL158*S158</f>
        <v>0</v>
      </c>
      <c r="BN158" s="32"/>
      <c r="BO158" s="32">
        <f>BN158*S158</f>
        <v>0</v>
      </c>
      <c r="BP158" s="32"/>
      <c r="BQ158" s="32">
        <f>BP158*S158</f>
        <v>0</v>
      </c>
      <c r="BR158" s="32"/>
      <c r="BS158" s="32">
        <f>BR158*S158</f>
        <v>0</v>
      </c>
      <c r="BT158" s="32"/>
      <c r="BU158" s="32">
        <f>BT158*S158</f>
        <v>0</v>
      </c>
      <c r="BV158" s="32">
        <v>500</v>
      </c>
      <c r="BW158" s="32">
        <f>BV158*S158</f>
        <v>1320500</v>
      </c>
      <c r="BX158" s="32"/>
      <c r="BY158" s="32">
        <f>BX158*S158</f>
        <v>0</v>
      </c>
      <c r="BZ158" s="32"/>
      <c r="CA158" s="32"/>
      <c r="CB158" s="128" t="s">
        <v>1207</v>
      </c>
      <c r="CC158" s="128" t="s">
        <v>1191</v>
      </c>
      <c r="CD158" s="127"/>
    </row>
    <row r="159" spans="1:82" s="76" customFormat="1" ht="70.5" customHeight="1">
      <c r="A159" s="65">
        <v>10</v>
      </c>
      <c r="B159" s="65">
        <v>67</v>
      </c>
      <c r="C159" s="66">
        <v>110</v>
      </c>
      <c r="D159" s="67">
        <v>519</v>
      </c>
      <c r="E159" s="69" t="s">
        <v>1328</v>
      </c>
      <c r="F159" s="69" t="s">
        <v>1329</v>
      </c>
      <c r="G159" s="69" t="s">
        <v>362</v>
      </c>
      <c r="H159" s="69" t="s">
        <v>269</v>
      </c>
      <c r="I159" s="69" t="s">
        <v>1330</v>
      </c>
      <c r="J159" s="68" t="s">
        <v>552</v>
      </c>
      <c r="K159" s="70">
        <v>36</v>
      </c>
      <c r="L159" s="68" t="s">
        <v>1331</v>
      </c>
      <c r="M159" s="68" t="s">
        <v>817</v>
      </c>
      <c r="N159" s="68" t="s">
        <v>528</v>
      </c>
      <c r="O159" s="71" t="s">
        <v>3</v>
      </c>
      <c r="P159" s="71"/>
      <c r="Q159" s="10" t="s">
        <v>1435</v>
      </c>
      <c r="R159" s="72">
        <v>39200</v>
      </c>
      <c r="S159" s="72">
        <v>6017</v>
      </c>
      <c r="T159" s="72">
        <v>5950</v>
      </c>
      <c r="U159" s="72">
        <f t="shared" si="3"/>
        <v>233240000</v>
      </c>
      <c r="V159" s="139">
        <v>0</v>
      </c>
      <c r="W159" s="72"/>
      <c r="X159" s="72"/>
      <c r="Y159" s="72"/>
      <c r="Z159" s="73" t="s">
        <v>1207</v>
      </c>
      <c r="AA159" s="74" t="s">
        <v>1300</v>
      </c>
      <c r="AB159" s="69"/>
      <c r="AC159" s="32">
        <f>AB159*S159</f>
        <v>0</v>
      </c>
      <c r="AD159" s="69"/>
      <c r="AE159" s="32">
        <f>AD159*S159</f>
        <v>0</v>
      </c>
      <c r="AF159" s="69"/>
      <c r="AG159" s="32">
        <f>AF159*S159</f>
        <v>0</v>
      </c>
      <c r="AH159" s="69"/>
      <c r="AI159" s="32">
        <f>AH159*S159</f>
        <v>0</v>
      </c>
      <c r="AJ159" s="69"/>
      <c r="AK159" s="32">
        <f>AJ159*S159</f>
        <v>0</v>
      </c>
      <c r="AL159" s="72"/>
      <c r="AM159" s="28">
        <f>AL159*S159</f>
        <v>0</v>
      </c>
      <c r="AN159" s="69"/>
      <c r="AO159" s="32">
        <f>AN159*S159</f>
        <v>0</v>
      </c>
      <c r="AP159" s="69"/>
      <c r="AQ159" s="32">
        <f>AP159*S159</f>
        <v>0</v>
      </c>
      <c r="AR159" s="69"/>
      <c r="AS159" s="32">
        <f>AR159*S159</f>
        <v>0</v>
      </c>
      <c r="AT159" s="69"/>
      <c r="AU159" s="32">
        <f>AT159*S159</f>
        <v>0</v>
      </c>
      <c r="AV159" s="69"/>
      <c r="AW159" s="32">
        <f>AV159*S159</f>
        <v>0</v>
      </c>
      <c r="AX159" s="69"/>
      <c r="AY159" s="32">
        <f>AX159*S159</f>
        <v>0</v>
      </c>
      <c r="AZ159" s="69"/>
      <c r="BA159" s="32">
        <f>AZ159*S159</f>
        <v>0</v>
      </c>
      <c r="BB159" s="69"/>
      <c r="BC159" s="32">
        <f>BB159*S159</f>
        <v>0</v>
      </c>
      <c r="BD159" s="69">
        <v>30000</v>
      </c>
      <c r="BE159" s="32">
        <f>BD159*S159</f>
        <v>180510000</v>
      </c>
      <c r="BF159" s="69">
        <v>4000</v>
      </c>
      <c r="BG159" s="32">
        <f>BF159*S159</f>
        <v>24068000</v>
      </c>
      <c r="BH159" s="69"/>
      <c r="BI159" s="32">
        <f>BH159*S159</f>
        <v>0</v>
      </c>
      <c r="BJ159" s="69">
        <v>200</v>
      </c>
      <c r="BK159" s="32">
        <f>BJ159*S159</f>
        <v>1203400</v>
      </c>
      <c r="BL159" s="69">
        <v>5000</v>
      </c>
      <c r="BM159" s="32">
        <f>BL159*S159</f>
        <v>30085000</v>
      </c>
      <c r="BN159" s="69"/>
      <c r="BO159" s="32">
        <f>BN159*S159</f>
        <v>0</v>
      </c>
      <c r="BP159" s="69"/>
      <c r="BQ159" s="32">
        <f>BP159*S159</f>
        <v>0</v>
      </c>
      <c r="BR159" s="69"/>
      <c r="BS159" s="32">
        <f>BR159*S159</f>
        <v>0</v>
      </c>
      <c r="BT159" s="75"/>
      <c r="BU159" s="32">
        <f>BT159*S159</f>
        <v>0</v>
      </c>
      <c r="BV159" s="75"/>
      <c r="BW159" s="32">
        <f>BV159*S159</f>
        <v>0</v>
      </c>
      <c r="BX159" s="75"/>
      <c r="BY159" s="32">
        <f>BX159*S159</f>
        <v>0</v>
      </c>
      <c r="BZ159" s="75"/>
      <c r="CA159" s="75"/>
      <c r="CB159" s="130" t="s">
        <v>1207</v>
      </c>
      <c r="CC159" s="131" t="s">
        <v>1300</v>
      </c>
      <c r="CD159" s="132"/>
    </row>
    <row r="160" spans="1:82" s="76" customFormat="1" ht="74.25" customHeight="1">
      <c r="A160" s="65">
        <v>11</v>
      </c>
      <c r="B160" s="65">
        <v>68</v>
      </c>
      <c r="C160" s="66">
        <v>111</v>
      </c>
      <c r="D160" s="67">
        <v>519</v>
      </c>
      <c r="E160" s="69" t="s">
        <v>1328</v>
      </c>
      <c r="F160" s="69" t="s">
        <v>1332</v>
      </c>
      <c r="G160" s="69" t="s">
        <v>362</v>
      </c>
      <c r="H160" s="69" t="s">
        <v>262</v>
      </c>
      <c r="I160" s="69" t="s">
        <v>1330</v>
      </c>
      <c r="J160" s="68" t="s">
        <v>552</v>
      </c>
      <c r="K160" s="70">
        <v>48</v>
      </c>
      <c r="L160" s="68" t="s">
        <v>1333</v>
      </c>
      <c r="M160" s="68" t="s">
        <v>817</v>
      </c>
      <c r="N160" s="68" t="s">
        <v>528</v>
      </c>
      <c r="O160" s="71" t="s">
        <v>3</v>
      </c>
      <c r="P160" s="71"/>
      <c r="Q160" s="10" t="s">
        <v>1435</v>
      </c>
      <c r="R160" s="72">
        <v>52000</v>
      </c>
      <c r="S160" s="72">
        <v>9454</v>
      </c>
      <c r="T160" s="72">
        <v>9454</v>
      </c>
      <c r="U160" s="72">
        <f t="shared" si="3"/>
        <v>491608000</v>
      </c>
      <c r="V160" s="139">
        <v>0</v>
      </c>
      <c r="W160" s="72"/>
      <c r="X160" s="72"/>
      <c r="Y160" s="72"/>
      <c r="Z160" s="73" t="s">
        <v>1207</v>
      </c>
      <c r="AA160" s="74" t="s">
        <v>1300</v>
      </c>
      <c r="AB160" s="69">
        <v>20000</v>
      </c>
      <c r="AC160" s="32">
        <f>AB160*S160</f>
        <v>189080000</v>
      </c>
      <c r="AD160" s="69"/>
      <c r="AE160" s="32">
        <f>AD160*S160</f>
        <v>0</v>
      </c>
      <c r="AF160" s="69"/>
      <c r="AG160" s="32">
        <f>AF160*S160</f>
        <v>0</v>
      </c>
      <c r="AH160" s="69"/>
      <c r="AI160" s="32">
        <f>AH160*S160</f>
        <v>0</v>
      </c>
      <c r="AJ160" s="69">
        <v>20000</v>
      </c>
      <c r="AK160" s="32">
        <f>AJ160*S160</f>
        <v>189080000</v>
      </c>
      <c r="AL160" s="72"/>
      <c r="AM160" s="28">
        <f>AL160*S160</f>
        <v>0</v>
      </c>
      <c r="AN160" s="69"/>
      <c r="AO160" s="32">
        <f>AN160*S160</f>
        <v>0</v>
      </c>
      <c r="AP160" s="69"/>
      <c r="AQ160" s="32">
        <f>AP160*S160</f>
        <v>0</v>
      </c>
      <c r="AR160" s="69"/>
      <c r="AS160" s="32">
        <f>AR160*S160</f>
        <v>0</v>
      </c>
      <c r="AT160" s="69"/>
      <c r="AU160" s="32">
        <f>AT160*S160</f>
        <v>0</v>
      </c>
      <c r="AV160" s="69"/>
      <c r="AW160" s="32">
        <f>AV160*S160</f>
        <v>0</v>
      </c>
      <c r="AX160" s="69"/>
      <c r="AY160" s="32">
        <f>AX160*S160</f>
        <v>0</v>
      </c>
      <c r="AZ160" s="69"/>
      <c r="BA160" s="32">
        <f>AZ160*S160</f>
        <v>0</v>
      </c>
      <c r="BB160" s="69"/>
      <c r="BC160" s="32">
        <f>BB160*S160</f>
        <v>0</v>
      </c>
      <c r="BD160" s="69">
        <v>10000</v>
      </c>
      <c r="BE160" s="32">
        <f>BD160*S160</f>
        <v>94540000</v>
      </c>
      <c r="BF160" s="69">
        <v>2000</v>
      </c>
      <c r="BG160" s="32">
        <f>BF160*S160</f>
        <v>18908000</v>
      </c>
      <c r="BH160" s="69"/>
      <c r="BI160" s="32">
        <f>BH160*S160</f>
        <v>0</v>
      </c>
      <c r="BJ160" s="69"/>
      <c r="BK160" s="32">
        <f>BJ160*S160</f>
        <v>0</v>
      </c>
      <c r="BL160" s="69"/>
      <c r="BM160" s="32">
        <f>BL160*S160</f>
        <v>0</v>
      </c>
      <c r="BN160" s="69"/>
      <c r="BO160" s="32">
        <f>BN160*S160</f>
        <v>0</v>
      </c>
      <c r="BP160" s="69"/>
      <c r="BQ160" s="32">
        <f>BP160*S160</f>
        <v>0</v>
      </c>
      <c r="BR160" s="69"/>
      <c r="BS160" s="32">
        <f>BR160*S160</f>
        <v>0</v>
      </c>
      <c r="BT160" s="75"/>
      <c r="BU160" s="32">
        <f>BT160*S160</f>
        <v>0</v>
      </c>
      <c r="BV160" s="75"/>
      <c r="BW160" s="32">
        <f>BV160*S160</f>
        <v>0</v>
      </c>
      <c r="BX160" s="75"/>
      <c r="BY160" s="32">
        <f>BX160*S160</f>
        <v>0</v>
      </c>
      <c r="BZ160" s="75"/>
      <c r="CA160" s="75"/>
      <c r="CB160" s="130" t="s">
        <v>1207</v>
      </c>
      <c r="CC160" s="131" t="s">
        <v>1300</v>
      </c>
      <c r="CD160" s="132"/>
    </row>
    <row r="161" spans="1:82" s="64" customFormat="1" ht="44.25" customHeight="1">
      <c r="A161" s="17"/>
      <c r="B161" s="17"/>
      <c r="C161" s="61"/>
      <c r="D161" s="24"/>
      <c r="E161" s="25" t="s">
        <v>141</v>
      </c>
      <c r="F161" s="22"/>
      <c r="G161" s="22"/>
      <c r="H161" s="22"/>
      <c r="I161" s="22"/>
      <c r="J161" s="22"/>
      <c r="K161" s="62"/>
      <c r="L161" s="22"/>
      <c r="M161" s="22"/>
      <c r="N161" s="22"/>
      <c r="O161" s="17"/>
      <c r="P161" s="20"/>
      <c r="Q161" s="10"/>
      <c r="R161" s="39"/>
      <c r="S161" s="49"/>
      <c r="T161" s="39"/>
      <c r="U161" s="39"/>
      <c r="V161" s="139">
        <v>0</v>
      </c>
      <c r="W161" s="39"/>
      <c r="X161" s="39"/>
      <c r="Y161" s="39"/>
      <c r="Z161" s="39"/>
      <c r="AA161" s="39"/>
      <c r="AB161" s="33"/>
      <c r="AC161" s="32">
        <f>AB161*S161</f>
        <v>0</v>
      </c>
      <c r="AD161" s="33"/>
      <c r="AE161" s="32">
        <f>AD161*S161</f>
        <v>0</v>
      </c>
      <c r="AF161" s="33"/>
      <c r="AG161" s="32">
        <f>AF161*S161</f>
        <v>0</v>
      </c>
      <c r="AH161" s="33"/>
      <c r="AI161" s="32">
        <f>AH161*S161</f>
        <v>0</v>
      </c>
      <c r="AJ161" s="33"/>
      <c r="AK161" s="32">
        <f>AJ161*S161</f>
        <v>0</v>
      </c>
      <c r="AL161" s="39"/>
      <c r="AM161" s="28">
        <f>AL161*S161</f>
        <v>0</v>
      </c>
      <c r="AN161" s="33"/>
      <c r="AO161" s="32">
        <f>AN161*S161</f>
        <v>0</v>
      </c>
      <c r="AP161" s="33"/>
      <c r="AQ161" s="32">
        <f>AP161*S161</f>
        <v>0</v>
      </c>
      <c r="AR161" s="33"/>
      <c r="AS161" s="32">
        <f>AR161*S161</f>
        <v>0</v>
      </c>
      <c r="AT161" s="33"/>
      <c r="AU161" s="32">
        <f>AT161*S161</f>
        <v>0</v>
      </c>
      <c r="AV161" s="33"/>
      <c r="AW161" s="32">
        <f>AV161*S161</f>
        <v>0</v>
      </c>
      <c r="AX161" s="33"/>
      <c r="AY161" s="32">
        <f>AX161*S161</f>
        <v>0</v>
      </c>
      <c r="AZ161" s="33"/>
      <c r="BA161" s="32">
        <f>AZ161*S161</f>
        <v>0</v>
      </c>
      <c r="BB161" s="33"/>
      <c r="BC161" s="32">
        <f>BB161*S161</f>
        <v>0</v>
      </c>
      <c r="BD161" s="33"/>
      <c r="BE161" s="32">
        <f>BD161*S161</f>
        <v>0</v>
      </c>
      <c r="BF161" s="33"/>
      <c r="BG161" s="32">
        <f>BF161*S161</f>
        <v>0</v>
      </c>
      <c r="BH161" s="33"/>
      <c r="BI161" s="32">
        <f>BH161*S161</f>
        <v>0</v>
      </c>
      <c r="BJ161" s="33"/>
      <c r="BK161" s="32">
        <f>BJ161*S161</f>
        <v>0</v>
      </c>
      <c r="BL161" s="33"/>
      <c r="BM161" s="32">
        <f>BL161*S161</f>
        <v>0</v>
      </c>
      <c r="BN161" s="33"/>
      <c r="BO161" s="32">
        <f>BN161*S161</f>
        <v>0</v>
      </c>
      <c r="BP161" s="33"/>
      <c r="BQ161" s="32">
        <f>BP161*S161</f>
        <v>0</v>
      </c>
      <c r="BR161" s="33"/>
      <c r="BS161" s="32">
        <f>BR161*S161</f>
        <v>0</v>
      </c>
      <c r="BT161" s="33"/>
      <c r="BU161" s="32">
        <f>BT161*S161</f>
        <v>0</v>
      </c>
      <c r="BV161" s="33"/>
      <c r="BW161" s="32">
        <f>BV161*S161</f>
        <v>0</v>
      </c>
      <c r="BX161" s="33"/>
      <c r="BY161" s="32">
        <f>BX161*S161</f>
        <v>0</v>
      </c>
      <c r="BZ161" s="33"/>
      <c r="CA161" s="33"/>
      <c r="CB161" s="129"/>
      <c r="CC161" s="129"/>
      <c r="CD161" s="136"/>
    </row>
    <row r="162" spans="1:82" s="50" customFormat="1" ht="44.25" customHeight="1">
      <c r="A162" s="17"/>
      <c r="B162" s="17"/>
      <c r="C162" s="61"/>
      <c r="D162" s="24"/>
      <c r="E162" s="25" t="s">
        <v>142</v>
      </c>
      <c r="F162" s="22"/>
      <c r="G162" s="22"/>
      <c r="H162" s="22"/>
      <c r="I162" s="22"/>
      <c r="J162" s="22"/>
      <c r="K162" s="62"/>
      <c r="L162" s="22"/>
      <c r="M162" s="22"/>
      <c r="N162" s="22"/>
      <c r="O162" s="17"/>
      <c r="P162" s="20"/>
      <c r="Q162" s="20"/>
      <c r="R162" s="39"/>
      <c r="S162" s="49"/>
      <c r="T162" s="39"/>
      <c r="U162" s="39"/>
      <c r="V162" s="139">
        <v>0</v>
      </c>
      <c r="W162" s="39"/>
      <c r="X162" s="39"/>
      <c r="Y162" s="39"/>
      <c r="Z162" s="39"/>
      <c r="AA162" s="39"/>
      <c r="AB162" s="33"/>
      <c r="AC162" s="32">
        <f>AB162*S162</f>
        <v>0</v>
      </c>
      <c r="AD162" s="33"/>
      <c r="AE162" s="32">
        <f>AD162*S162</f>
        <v>0</v>
      </c>
      <c r="AF162" s="33"/>
      <c r="AG162" s="32">
        <f>AF162*S162</f>
        <v>0</v>
      </c>
      <c r="AH162" s="33"/>
      <c r="AI162" s="32">
        <f>AH162*S162</f>
        <v>0</v>
      </c>
      <c r="AJ162" s="33"/>
      <c r="AK162" s="32">
        <f>AJ162*S162</f>
        <v>0</v>
      </c>
      <c r="AL162" s="39"/>
      <c r="AM162" s="28">
        <f>AL162*S162</f>
        <v>0</v>
      </c>
      <c r="AN162" s="33"/>
      <c r="AO162" s="32">
        <f>AN162*S162</f>
        <v>0</v>
      </c>
      <c r="AP162" s="33"/>
      <c r="AQ162" s="32">
        <f>AP162*S162</f>
        <v>0</v>
      </c>
      <c r="AR162" s="33"/>
      <c r="AS162" s="32">
        <f>AR162*S162</f>
        <v>0</v>
      </c>
      <c r="AT162" s="33"/>
      <c r="AU162" s="32">
        <f>AT162*S162</f>
        <v>0</v>
      </c>
      <c r="AV162" s="33"/>
      <c r="AW162" s="32">
        <f>AV162*S162</f>
        <v>0</v>
      </c>
      <c r="AX162" s="33"/>
      <c r="AY162" s="32">
        <f>AX162*S162</f>
        <v>0</v>
      </c>
      <c r="AZ162" s="33"/>
      <c r="BA162" s="32">
        <f>AZ162*S162</f>
        <v>0</v>
      </c>
      <c r="BB162" s="33"/>
      <c r="BC162" s="32">
        <f>BB162*S162</f>
        <v>0</v>
      </c>
      <c r="BD162" s="33"/>
      <c r="BE162" s="32">
        <f>BD162*S162</f>
        <v>0</v>
      </c>
      <c r="BF162" s="33"/>
      <c r="BG162" s="32">
        <f>BF162*S162</f>
        <v>0</v>
      </c>
      <c r="BH162" s="33"/>
      <c r="BI162" s="32">
        <f>BH162*S162</f>
        <v>0</v>
      </c>
      <c r="BJ162" s="33"/>
      <c r="BK162" s="32">
        <f>BJ162*S162</f>
        <v>0</v>
      </c>
      <c r="BL162" s="33"/>
      <c r="BM162" s="32">
        <f>BL162*S162</f>
        <v>0</v>
      </c>
      <c r="BN162" s="33"/>
      <c r="BO162" s="32">
        <f>BN162*S162</f>
        <v>0</v>
      </c>
      <c r="BP162" s="33"/>
      <c r="BQ162" s="32">
        <f>BP162*S162</f>
        <v>0</v>
      </c>
      <c r="BR162" s="33"/>
      <c r="BS162" s="32">
        <f>BR162*S162</f>
        <v>0</v>
      </c>
      <c r="BT162" s="33"/>
      <c r="BU162" s="32">
        <f>BT162*S162</f>
        <v>0</v>
      </c>
      <c r="BV162" s="33"/>
      <c r="BW162" s="32">
        <f>BV162*S162</f>
        <v>0</v>
      </c>
      <c r="BX162" s="33"/>
      <c r="BY162" s="32">
        <f>BX162*S162</f>
        <v>0</v>
      </c>
      <c r="BZ162" s="33"/>
      <c r="CA162" s="33"/>
      <c r="CB162" s="129"/>
      <c r="CC162" s="129"/>
      <c r="CD162" s="133"/>
    </row>
    <row r="163" spans="1:82" s="23" customFormat="1" ht="76.5" customHeight="1">
      <c r="A163" s="6">
        <v>655</v>
      </c>
      <c r="B163" s="6">
        <v>205</v>
      </c>
      <c r="C163" s="7">
        <f>SUBTOTAL(102,$B$10:B163)</f>
        <v>112</v>
      </c>
      <c r="D163" s="11">
        <v>535</v>
      </c>
      <c r="E163" s="9" t="s">
        <v>200</v>
      </c>
      <c r="F163" s="9" t="s">
        <v>874</v>
      </c>
      <c r="G163" s="9" t="s">
        <v>355</v>
      </c>
      <c r="H163" s="9" t="s">
        <v>305</v>
      </c>
      <c r="I163" s="9"/>
      <c r="J163" s="9" t="s">
        <v>875</v>
      </c>
      <c r="K163" s="46">
        <v>36</v>
      </c>
      <c r="L163" s="9" t="s">
        <v>876</v>
      </c>
      <c r="M163" s="9" t="s">
        <v>877</v>
      </c>
      <c r="N163" s="9" t="s">
        <v>528</v>
      </c>
      <c r="O163" s="6" t="s">
        <v>0</v>
      </c>
      <c r="P163" s="10">
        <v>1</v>
      </c>
      <c r="Q163" s="10" t="s">
        <v>1434</v>
      </c>
      <c r="R163" s="28">
        <v>560</v>
      </c>
      <c r="S163" s="47">
        <v>1680000</v>
      </c>
      <c r="T163" s="28">
        <v>1600000</v>
      </c>
      <c r="U163" s="28">
        <f>T163*R163</f>
        <v>896000000</v>
      </c>
      <c r="V163" s="139">
        <v>0</v>
      </c>
      <c r="W163" s="28"/>
      <c r="X163" s="28"/>
      <c r="Y163" s="28"/>
      <c r="Z163" s="47" t="s">
        <v>1209</v>
      </c>
      <c r="AA163" s="47" t="s">
        <v>1178</v>
      </c>
      <c r="AB163" s="32">
        <v>500</v>
      </c>
      <c r="AC163" s="32">
        <f>AB163*S163</f>
        <v>840000000</v>
      </c>
      <c r="AD163" s="32"/>
      <c r="AE163" s="32">
        <f>AD163*S163</f>
        <v>0</v>
      </c>
      <c r="AF163" s="32">
        <v>60</v>
      </c>
      <c r="AG163" s="32">
        <f>AF163*S163</f>
        <v>100800000</v>
      </c>
      <c r="AH163" s="32"/>
      <c r="AI163" s="32">
        <f>AH163*S163</f>
        <v>0</v>
      </c>
      <c r="AJ163" s="32"/>
      <c r="AK163" s="32">
        <f>AJ163*S163</f>
        <v>0</v>
      </c>
      <c r="AL163" s="28"/>
      <c r="AM163" s="28">
        <f>AL163*S163</f>
        <v>0</v>
      </c>
      <c r="AN163" s="32"/>
      <c r="AO163" s="32">
        <f>AN163*S163</f>
        <v>0</v>
      </c>
      <c r="AP163" s="32"/>
      <c r="AQ163" s="32">
        <f>AP163*S163</f>
        <v>0</v>
      </c>
      <c r="AR163" s="32"/>
      <c r="AS163" s="32">
        <f>AR163*S163</f>
        <v>0</v>
      </c>
      <c r="AT163" s="32"/>
      <c r="AU163" s="32">
        <f>AT163*S163</f>
        <v>0</v>
      </c>
      <c r="AV163" s="32"/>
      <c r="AW163" s="32">
        <f>AV163*S163</f>
        <v>0</v>
      </c>
      <c r="AX163" s="32"/>
      <c r="AY163" s="32">
        <f>AX163*S163</f>
        <v>0</v>
      </c>
      <c r="AZ163" s="32"/>
      <c r="BA163" s="32">
        <f>AZ163*S163</f>
        <v>0</v>
      </c>
      <c r="BB163" s="32"/>
      <c r="BC163" s="32">
        <f>BB163*S163</f>
        <v>0</v>
      </c>
      <c r="BD163" s="32"/>
      <c r="BE163" s="32">
        <f>BD163*S163</f>
        <v>0</v>
      </c>
      <c r="BF163" s="32"/>
      <c r="BG163" s="32">
        <f>BF163*S163</f>
        <v>0</v>
      </c>
      <c r="BH163" s="32"/>
      <c r="BI163" s="32">
        <f>BH163*S163</f>
        <v>0</v>
      </c>
      <c r="BJ163" s="32"/>
      <c r="BK163" s="32">
        <f>BJ163*S163</f>
        <v>0</v>
      </c>
      <c r="BL163" s="32"/>
      <c r="BM163" s="32">
        <f>BL163*S163</f>
        <v>0</v>
      </c>
      <c r="BN163" s="32"/>
      <c r="BO163" s="32">
        <f>BN163*S163</f>
        <v>0</v>
      </c>
      <c r="BP163" s="32"/>
      <c r="BQ163" s="32">
        <f>BP163*S163</f>
        <v>0</v>
      </c>
      <c r="BR163" s="32"/>
      <c r="BS163" s="32">
        <f>BR163*S163</f>
        <v>0</v>
      </c>
      <c r="BT163" s="32"/>
      <c r="BU163" s="32">
        <f>BT163*S163</f>
        <v>0</v>
      </c>
      <c r="BV163" s="32"/>
      <c r="BW163" s="32">
        <f>BV163*S163</f>
        <v>0</v>
      </c>
      <c r="BX163" s="32"/>
      <c r="BY163" s="32">
        <f>BX163*S163</f>
        <v>0</v>
      </c>
      <c r="BZ163" s="32"/>
      <c r="CA163" s="32"/>
      <c r="CB163" s="128" t="s">
        <v>1209</v>
      </c>
      <c r="CC163" s="128" t="s">
        <v>1178</v>
      </c>
      <c r="CD163" s="133"/>
    </row>
    <row r="164" spans="1:82" s="50" customFormat="1" ht="44.25" customHeight="1">
      <c r="A164" s="17"/>
      <c r="B164" s="17"/>
      <c r="C164" s="61"/>
      <c r="D164" s="24"/>
      <c r="E164" s="25" t="s">
        <v>143</v>
      </c>
      <c r="F164" s="22"/>
      <c r="G164" s="22"/>
      <c r="H164" s="22"/>
      <c r="I164" s="22"/>
      <c r="J164" s="22"/>
      <c r="K164" s="62"/>
      <c r="L164" s="22"/>
      <c r="M164" s="22"/>
      <c r="N164" s="22"/>
      <c r="O164" s="17"/>
      <c r="P164" s="20"/>
      <c r="Q164" s="10"/>
      <c r="R164" s="39"/>
      <c r="S164" s="49"/>
      <c r="T164" s="39"/>
      <c r="U164" s="39"/>
      <c r="V164" s="139">
        <v>0</v>
      </c>
      <c r="W164" s="39"/>
      <c r="X164" s="39"/>
      <c r="Y164" s="39"/>
      <c r="Z164" s="39"/>
      <c r="AA164" s="39"/>
      <c r="AB164" s="33"/>
      <c r="AC164" s="32">
        <f>AB164*S164</f>
        <v>0</v>
      </c>
      <c r="AD164" s="33"/>
      <c r="AE164" s="32">
        <f>AD164*S164</f>
        <v>0</v>
      </c>
      <c r="AF164" s="33"/>
      <c r="AG164" s="32">
        <f>AF164*S164</f>
        <v>0</v>
      </c>
      <c r="AH164" s="33"/>
      <c r="AI164" s="32">
        <f>AH164*S164</f>
        <v>0</v>
      </c>
      <c r="AJ164" s="33"/>
      <c r="AK164" s="32">
        <f>AJ164*S164</f>
        <v>0</v>
      </c>
      <c r="AL164" s="39"/>
      <c r="AM164" s="28">
        <f>AL164*S164</f>
        <v>0</v>
      </c>
      <c r="AN164" s="33"/>
      <c r="AO164" s="32">
        <f>AN164*S164</f>
        <v>0</v>
      </c>
      <c r="AP164" s="33"/>
      <c r="AQ164" s="32">
        <f>AP164*S164</f>
        <v>0</v>
      </c>
      <c r="AR164" s="33"/>
      <c r="AS164" s="32">
        <f>AR164*S164</f>
        <v>0</v>
      </c>
      <c r="AT164" s="33"/>
      <c r="AU164" s="32">
        <f>AT164*S164</f>
        <v>0</v>
      </c>
      <c r="AV164" s="33"/>
      <c r="AW164" s="32">
        <f>AV164*S164</f>
        <v>0</v>
      </c>
      <c r="AX164" s="33"/>
      <c r="AY164" s="32">
        <f>AX164*S164</f>
        <v>0</v>
      </c>
      <c r="AZ164" s="33"/>
      <c r="BA164" s="32">
        <f>AZ164*S164</f>
        <v>0</v>
      </c>
      <c r="BB164" s="33"/>
      <c r="BC164" s="32">
        <f>BB164*S164</f>
        <v>0</v>
      </c>
      <c r="BD164" s="33"/>
      <c r="BE164" s="32">
        <f>BD164*S164</f>
        <v>0</v>
      </c>
      <c r="BF164" s="33"/>
      <c r="BG164" s="32">
        <f>BF164*S164</f>
        <v>0</v>
      </c>
      <c r="BH164" s="33"/>
      <c r="BI164" s="32">
        <f>BH164*S164</f>
        <v>0</v>
      </c>
      <c r="BJ164" s="33"/>
      <c r="BK164" s="32">
        <f>BJ164*S164</f>
        <v>0</v>
      </c>
      <c r="BL164" s="33"/>
      <c r="BM164" s="32">
        <f>BL164*S164</f>
        <v>0</v>
      </c>
      <c r="BN164" s="33"/>
      <c r="BO164" s="32">
        <f>BN164*S164</f>
        <v>0</v>
      </c>
      <c r="BP164" s="33"/>
      <c r="BQ164" s="32">
        <f>BP164*S164</f>
        <v>0</v>
      </c>
      <c r="BR164" s="33"/>
      <c r="BS164" s="32">
        <f>BR164*S164</f>
        <v>0</v>
      </c>
      <c r="BT164" s="33"/>
      <c r="BU164" s="32">
        <f>BT164*S164</f>
        <v>0</v>
      </c>
      <c r="BV164" s="33"/>
      <c r="BW164" s="32">
        <f>BV164*S164</f>
        <v>0</v>
      </c>
      <c r="BX164" s="33"/>
      <c r="BY164" s="32">
        <f>BX164*S164</f>
        <v>0</v>
      </c>
      <c r="BZ164" s="33"/>
      <c r="CA164" s="33"/>
      <c r="CB164" s="129"/>
      <c r="CC164" s="129"/>
      <c r="CD164" s="133"/>
    </row>
    <row r="165" spans="1:82" s="50" customFormat="1" ht="44.25" customHeight="1">
      <c r="A165" s="17"/>
      <c r="B165" s="17"/>
      <c r="C165" s="61"/>
      <c r="D165" s="24"/>
      <c r="E165" s="25" t="s">
        <v>144</v>
      </c>
      <c r="F165" s="22"/>
      <c r="G165" s="22"/>
      <c r="H165" s="22"/>
      <c r="I165" s="22"/>
      <c r="J165" s="22"/>
      <c r="K165" s="62"/>
      <c r="L165" s="22"/>
      <c r="M165" s="22"/>
      <c r="N165" s="22"/>
      <c r="O165" s="17"/>
      <c r="P165" s="20"/>
      <c r="Q165" s="10"/>
      <c r="R165" s="39"/>
      <c r="S165" s="49"/>
      <c r="T165" s="39"/>
      <c r="U165" s="39"/>
      <c r="V165" s="139">
        <v>0</v>
      </c>
      <c r="W165" s="39"/>
      <c r="X165" s="39"/>
      <c r="Y165" s="39"/>
      <c r="Z165" s="39"/>
      <c r="AA165" s="39"/>
      <c r="AB165" s="33"/>
      <c r="AC165" s="32">
        <f>AB165*S165</f>
        <v>0</v>
      </c>
      <c r="AD165" s="33"/>
      <c r="AE165" s="32">
        <f>AD165*S165</f>
        <v>0</v>
      </c>
      <c r="AF165" s="33"/>
      <c r="AG165" s="32">
        <f>AF165*S165</f>
        <v>0</v>
      </c>
      <c r="AH165" s="33"/>
      <c r="AI165" s="32">
        <f>AH165*S165</f>
        <v>0</v>
      </c>
      <c r="AJ165" s="33"/>
      <c r="AK165" s="32">
        <f>AJ165*S165</f>
        <v>0</v>
      </c>
      <c r="AL165" s="39"/>
      <c r="AM165" s="28">
        <f>AL165*S165</f>
        <v>0</v>
      </c>
      <c r="AN165" s="33"/>
      <c r="AO165" s="32">
        <f>AN165*S165</f>
        <v>0</v>
      </c>
      <c r="AP165" s="33"/>
      <c r="AQ165" s="32">
        <f>AP165*S165</f>
        <v>0</v>
      </c>
      <c r="AR165" s="33"/>
      <c r="AS165" s="32">
        <f>AR165*S165</f>
        <v>0</v>
      </c>
      <c r="AT165" s="33"/>
      <c r="AU165" s="32">
        <f>AT165*S165</f>
        <v>0</v>
      </c>
      <c r="AV165" s="33"/>
      <c r="AW165" s="32">
        <f>AV165*S165</f>
        <v>0</v>
      </c>
      <c r="AX165" s="33"/>
      <c r="AY165" s="32">
        <f>AX165*S165</f>
        <v>0</v>
      </c>
      <c r="AZ165" s="33"/>
      <c r="BA165" s="32">
        <f>AZ165*S165</f>
        <v>0</v>
      </c>
      <c r="BB165" s="33"/>
      <c r="BC165" s="32">
        <f>BB165*S165</f>
        <v>0</v>
      </c>
      <c r="BD165" s="33"/>
      <c r="BE165" s="32">
        <f>BD165*S165</f>
        <v>0</v>
      </c>
      <c r="BF165" s="33"/>
      <c r="BG165" s="32">
        <f>BF165*S165</f>
        <v>0</v>
      </c>
      <c r="BH165" s="33"/>
      <c r="BI165" s="32">
        <f>BH165*S165</f>
        <v>0</v>
      </c>
      <c r="BJ165" s="33"/>
      <c r="BK165" s="32">
        <f>BJ165*S165</f>
        <v>0</v>
      </c>
      <c r="BL165" s="33"/>
      <c r="BM165" s="32">
        <f>BL165*S165</f>
        <v>0</v>
      </c>
      <c r="BN165" s="33"/>
      <c r="BO165" s="32">
        <f>BN165*S165</f>
        <v>0</v>
      </c>
      <c r="BP165" s="33"/>
      <c r="BQ165" s="32">
        <f>BP165*S165</f>
        <v>0</v>
      </c>
      <c r="BR165" s="33"/>
      <c r="BS165" s="32">
        <f>BR165*S165</f>
        <v>0</v>
      </c>
      <c r="BT165" s="33"/>
      <c r="BU165" s="32">
        <f>BT165*S165</f>
        <v>0</v>
      </c>
      <c r="BV165" s="33"/>
      <c r="BW165" s="32">
        <f>BV165*S165</f>
        <v>0</v>
      </c>
      <c r="BX165" s="33"/>
      <c r="BY165" s="32">
        <f>BX165*S165</f>
        <v>0</v>
      </c>
      <c r="BZ165" s="33"/>
      <c r="CA165" s="33"/>
      <c r="CB165" s="129"/>
      <c r="CC165" s="129"/>
      <c r="CD165" s="133"/>
    </row>
    <row r="166" spans="1:82" s="23" customFormat="1" ht="72" customHeight="1">
      <c r="A166" s="6">
        <v>670</v>
      </c>
      <c r="B166" s="6">
        <v>207</v>
      </c>
      <c r="C166" s="7">
        <f>SUBTOTAL(102,$B$10:B166)</f>
        <v>113</v>
      </c>
      <c r="D166" s="11">
        <v>553</v>
      </c>
      <c r="E166" s="9" t="s">
        <v>60</v>
      </c>
      <c r="F166" s="9" t="s">
        <v>878</v>
      </c>
      <c r="G166" s="9" t="s">
        <v>362</v>
      </c>
      <c r="H166" s="9" t="s">
        <v>359</v>
      </c>
      <c r="I166" s="9" t="s">
        <v>360</v>
      </c>
      <c r="J166" s="9" t="s">
        <v>879</v>
      </c>
      <c r="K166" s="46">
        <v>36</v>
      </c>
      <c r="L166" s="9" t="s">
        <v>459</v>
      </c>
      <c r="M166" s="9" t="s">
        <v>880</v>
      </c>
      <c r="N166" s="9" t="s">
        <v>528</v>
      </c>
      <c r="O166" s="6" t="s">
        <v>3</v>
      </c>
      <c r="P166" s="10">
        <v>1</v>
      </c>
      <c r="Q166" s="10" t="s">
        <v>1434</v>
      </c>
      <c r="R166" s="28">
        <v>279000</v>
      </c>
      <c r="S166" s="47">
        <v>5800</v>
      </c>
      <c r="T166" s="28">
        <v>5300</v>
      </c>
      <c r="U166" s="28">
        <f>T166*R166</f>
        <v>1478700000</v>
      </c>
      <c r="V166" s="139">
        <v>60300</v>
      </c>
      <c r="W166" s="28"/>
      <c r="X166" s="28"/>
      <c r="Y166" s="28"/>
      <c r="Z166" s="47" t="s">
        <v>1228</v>
      </c>
      <c r="AA166" s="47" t="s">
        <v>428</v>
      </c>
      <c r="AB166" s="32">
        <v>150000</v>
      </c>
      <c r="AC166" s="32">
        <f>AB166*S166</f>
        <v>870000000</v>
      </c>
      <c r="AD166" s="32"/>
      <c r="AE166" s="32">
        <f>AD166*S166</f>
        <v>0</v>
      </c>
      <c r="AF166" s="32"/>
      <c r="AG166" s="32">
        <f>AF166*S166</f>
        <v>0</v>
      </c>
      <c r="AH166" s="32"/>
      <c r="AI166" s="32">
        <f>AH166*S166</f>
        <v>0</v>
      </c>
      <c r="AJ166" s="32"/>
      <c r="AK166" s="32">
        <f>AJ166*S166</f>
        <v>0</v>
      </c>
      <c r="AL166" s="139">
        <v>5010</v>
      </c>
      <c r="AM166" s="28">
        <f>AL166*S166</f>
        <v>29058000</v>
      </c>
      <c r="AN166" s="32"/>
      <c r="AO166" s="32">
        <f>AN166*S166</f>
        <v>0</v>
      </c>
      <c r="AP166" s="32"/>
      <c r="AQ166" s="32">
        <f>AP166*S166</f>
        <v>0</v>
      </c>
      <c r="AR166" s="32"/>
      <c r="AS166" s="32">
        <f>AR166*S166</f>
        <v>0</v>
      </c>
      <c r="AT166" s="32"/>
      <c r="AU166" s="32">
        <f>AT166*S166</f>
        <v>0</v>
      </c>
      <c r="AV166" s="32"/>
      <c r="AW166" s="32">
        <f>AV166*S166</f>
        <v>0</v>
      </c>
      <c r="AX166" s="32">
        <v>15000</v>
      </c>
      <c r="AY166" s="32">
        <f>AX166*S166</f>
        <v>87000000</v>
      </c>
      <c r="AZ166" s="32">
        <v>70000</v>
      </c>
      <c r="BA166" s="32">
        <f>AZ166*S166</f>
        <v>406000000</v>
      </c>
      <c r="BB166" s="32"/>
      <c r="BC166" s="32">
        <f>BB166*S166</f>
        <v>0</v>
      </c>
      <c r="BD166" s="32">
        <v>30000</v>
      </c>
      <c r="BE166" s="32">
        <f>BD166*S166</f>
        <v>174000000</v>
      </c>
      <c r="BF166" s="32">
        <v>4000</v>
      </c>
      <c r="BG166" s="32">
        <f>BF166*S166</f>
        <v>23200000</v>
      </c>
      <c r="BH166" s="32"/>
      <c r="BI166" s="32">
        <f>BH166*S166</f>
        <v>0</v>
      </c>
      <c r="BJ166" s="32"/>
      <c r="BK166" s="32">
        <f>BJ166*S166</f>
        <v>0</v>
      </c>
      <c r="BL166" s="32"/>
      <c r="BM166" s="32">
        <f>BL166*S166</f>
        <v>0</v>
      </c>
      <c r="BN166" s="32"/>
      <c r="BO166" s="32">
        <f>BN166*S166</f>
        <v>0</v>
      </c>
      <c r="BP166" s="32"/>
      <c r="BQ166" s="32">
        <f>BP166*S166</f>
        <v>0</v>
      </c>
      <c r="BR166" s="32"/>
      <c r="BS166" s="32">
        <f>BR166*S166</f>
        <v>0</v>
      </c>
      <c r="BT166" s="32"/>
      <c r="BU166" s="32">
        <f>BT166*S166</f>
        <v>0</v>
      </c>
      <c r="BV166" s="32"/>
      <c r="BW166" s="32">
        <f>BV166*S166</f>
        <v>0</v>
      </c>
      <c r="BX166" s="32"/>
      <c r="BY166" s="32">
        <f>BX166*S166</f>
        <v>0</v>
      </c>
      <c r="BZ166" s="32"/>
      <c r="CA166" s="32"/>
      <c r="CB166" s="128" t="s">
        <v>1228</v>
      </c>
      <c r="CC166" s="128" t="s">
        <v>428</v>
      </c>
      <c r="CD166" s="133"/>
    </row>
    <row r="167" spans="1:82" s="23" customFormat="1" ht="64.5" customHeight="1">
      <c r="A167" s="6">
        <v>678</v>
      </c>
      <c r="B167" s="6">
        <v>208</v>
      </c>
      <c r="C167" s="7">
        <f>SUBTOTAL(102,$B$10:B167)</f>
        <v>114</v>
      </c>
      <c r="D167" s="11">
        <v>558</v>
      </c>
      <c r="E167" s="9" t="s">
        <v>191</v>
      </c>
      <c r="F167" s="9" t="s">
        <v>881</v>
      </c>
      <c r="G167" s="9" t="s">
        <v>362</v>
      </c>
      <c r="H167" s="9" t="s">
        <v>306</v>
      </c>
      <c r="I167" s="9" t="s">
        <v>546</v>
      </c>
      <c r="J167" s="9" t="s">
        <v>596</v>
      </c>
      <c r="K167" s="46">
        <v>24</v>
      </c>
      <c r="L167" s="9" t="s">
        <v>882</v>
      </c>
      <c r="M167" s="9" t="s">
        <v>883</v>
      </c>
      <c r="N167" s="9"/>
      <c r="O167" s="6" t="s">
        <v>3</v>
      </c>
      <c r="P167" s="10">
        <v>5</v>
      </c>
      <c r="Q167" s="10" t="s">
        <v>1434</v>
      </c>
      <c r="R167" s="28">
        <v>20000</v>
      </c>
      <c r="S167" s="47">
        <v>11970</v>
      </c>
      <c r="T167" s="28">
        <v>11000</v>
      </c>
      <c r="U167" s="28">
        <f>T167*R167</f>
        <v>220000000</v>
      </c>
      <c r="V167" s="139">
        <v>0</v>
      </c>
      <c r="W167" s="28"/>
      <c r="X167" s="28"/>
      <c r="Y167" s="28"/>
      <c r="Z167" s="47" t="s">
        <v>1235</v>
      </c>
      <c r="AA167" s="47" t="s">
        <v>426</v>
      </c>
      <c r="AB167" s="32"/>
      <c r="AC167" s="32">
        <f>AB167*S167</f>
        <v>0</v>
      </c>
      <c r="AD167" s="32"/>
      <c r="AE167" s="32">
        <f>AD167*S167</f>
        <v>0</v>
      </c>
      <c r="AF167" s="32"/>
      <c r="AG167" s="32">
        <f>AF167*S167</f>
        <v>0</v>
      </c>
      <c r="AH167" s="32"/>
      <c r="AI167" s="32">
        <f>AH167*S167</f>
        <v>0</v>
      </c>
      <c r="AJ167" s="32">
        <v>20000</v>
      </c>
      <c r="AK167" s="32">
        <f>AJ167*S167</f>
        <v>239400000</v>
      </c>
      <c r="AL167" s="28"/>
      <c r="AM167" s="28">
        <f>AL167*S167</f>
        <v>0</v>
      </c>
      <c r="AN167" s="32"/>
      <c r="AO167" s="32">
        <f>AN167*S167</f>
        <v>0</v>
      </c>
      <c r="AP167" s="32"/>
      <c r="AQ167" s="32">
        <f>AP167*S167</f>
        <v>0</v>
      </c>
      <c r="AR167" s="32"/>
      <c r="AS167" s="32">
        <f>AR167*S167</f>
        <v>0</v>
      </c>
      <c r="AT167" s="32"/>
      <c r="AU167" s="32">
        <f>AT167*S167</f>
        <v>0</v>
      </c>
      <c r="AV167" s="32"/>
      <c r="AW167" s="32">
        <f>AV167*S167</f>
        <v>0</v>
      </c>
      <c r="AX167" s="32"/>
      <c r="AY167" s="32">
        <f>AX167*S167</f>
        <v>0</v>
      </c>
      <c r="AZ167" s="32"/>
      <c r="BA167" s="32">
        <f>AZ167*S167</f>
        <v>0</v>
      </c>
      <c r="BB167" s="32"/>
      <c r="BC167" s="32">
        <f>BB167*S167</f>
        <v>0</v>
      </c>
      <c r="BD167" s="32"/>
      <c r="BE167" s="32">
        <f>BD167*S167</f>
        <v>0</v>
      </c>
      <c r="BF167" s="32"/>
      <c r="BG167" s="32">
        <f>BF167*S167</f>
        <v>0</v>
      </c>
      <c r="BH167" s="32"/>
      <c r="BI167" s="32">
        <f>BH167*S167</f>
        <v>0</v>
      </c>
      <c r="BJ167" s="32"/>
      <c r="BK167" s="32">
        <f>BJ167*S167</f>
        <v>0</v>
      </c>
      <c r="BL167" s="32"/>
      <c r="BM167" s="32">
        <f>BL167*S167</f>
        <v>0</v>
      </c>
      <c r="BN167" s="32"/>
      <c r="BO167" s="32">
        <f>BN167*S167</f>
        <v>0</v>
      </c>
      <c r="BP167" s="32"/>
      <c r="BQ167" s="32">
        <f>BP167*S167</f>
        <v>0</v>
      </c>
      <c r="BR167" s="32"/>
      <c r="BS167" s="32">
        <f>BR167*S167</f>
        <v>0</v>
      </c>
      <c r="BT167" s="32"/>
      <c r="BU167" s="32">
        <f>BT167*S167</f>
        <v>0</v>
      </c>
      <c r="BV167" s="32"/>
      <c r="BW167" s="32">
        <f>BV167*S167</f>
        <v>0</v>
      </c>
      <c r="BX167" s="32"/>
      <c r="BY167" s="32">
        <f>BX167*S167</f>
        <v>0</v>
      </c>
      <c r="BZ167" s="32"/>
      <c r="CA167" s="32"/>
      <c r="CB167" s="128" t="s">
        <v>1235</v>
      </c>
      <c r="CC167" s="128" t="s">
        <v>426</v>
      </c>
      <c r="CD167" s="133"/>
    </row>
    <row r="168" spans="1:82" s="50" customFormat="1" ht="44.25" customHeight="1">
      <c r="A168" s="17"/>
      <c r="B168" s="17"/>
      <c r="C168" s="61"/>
      <c r="D168" s="24"/>
      <c r="E168" s="25" t="s">
        <v>145</v>
      </c>
      <c r="F168" s="22"/>
      <c r="G168" s="22"/>
      <c r="H168" s="22"/>
      <c r="I168" s="22"/>
      <c r="J168" s="22"/>
      <c r="K168" s="62"/>
      <c r="L168" s="22"/>
      <c r="M168" s="22"/>
      <c r="N168" s="22"/>
      <c r="O168" s="17"/>
      <c r="P168" s="20"/>
      <c r="Q168" s="10"/>
      <c r="R168" s="39"/>
      <c r="S168" s="49"/>
      <c r="T168" s="39"/>
      <c r="U168" s="39"/>
      <c r="V168" s="139">
        <v>0</v>
      </c>
      <c r="W168" s="39"/>
      <c r="X168" s="39"/>
      <c r="Y168" s="39"/>
      <c r="Z168" s="39"/>
      <c r="AA168" s="39"/>
      <c r="AB168" s="33"/>
      <c r="AC168" s="32">
        <f>AB168*S168</f>
        <v>0</v>
      </c>
      <c r="AD168" s="33"/>
      <c r="AE168" s="32">
        <f>AD168*S168</f>
        <v>0</v>
      </c>
      <c r="AF168" s="33"/>
      <c r="AG168" s="32">
        <f>AF168*S168</f>
        <v>0</v>
      </c>
      <c r="AH168" s="33"/>
      <c r="AI168" s="32">
        <f>AH168*S168</f>
        <v>0</v>
      </c>
      <c r="AJ168" s="33"/>
      <c r="AK168" s="32">
        <f>AJ168*S168</f>
        <v>0</v>
      </c>
      <c r="AL168" s="39"/>
      <c r="AM168" s="28">
        <f>AL168*S168</f>
        <v>0</v>
      </c>
      <c r="AN168" s="33"/>
      <c r="AO168" s="32">
        <f>AN168*S168</f>
        <v>0</v>
      </c>
      <c r="AP168" s="33"/>
      <c r="AQ168" s="32">
        <f>AP168*S168</f>
        <v>0</v>
      </c>
      <c r="AR168" s="33"/>
      <c r="AS168" s="32">
        <f>AR168*S168</f>
        <v>0</v>
      </c>
      <c r="AT168" s="33"/>
      <c r="AU168" s="32">
        <f>AT168*S168</f>
        <v>0</v>
      </c>
      <c r="AV168" s="33"/>
      <c r="AW168" s="32">
        <f>AV168*S168</f>
        <v>0</v>
      </c>
      <c r="AX168" s="33"/>
      <c r="AY168" s="32">
        <f>AX168*S168</f>
        <v>0</v>
      </c>
      <c r="AZ168" s="33"/>
      <c r="BA168" s="32">
        <f>AZ168*S168</f>
        <v>0</v>
      </c>
      <c r="BB168" s="33"/>
      <c r="BC168" s="32">
        <f>BB168*S168</f>
        <v>0</v>
      </c>
      <c r="BD168" s="33"/>
      <c r="BE168" s="32">
        <f>BD168*S168</f>
        <v>0</v>
      </c>
      <c r="BF168" s="33"/>
      <c r="BG168" s="32">
        <f>BF168*S168</f>
        <v>0</v>
      </c>
      <c r="BH168" s="33"/>
      <c r="BI168" s="32">
        <f>BH168*S168</f>
        <v>0</v>
      </c>
      <c r="BJ168" s="33"/>
      <c r="BK168" s="32">
        <f>BJ168*S168</f>
        <v>0</v>
      </c>
      <c r="BL168" s="33"/>
      <c r="BM168" s="32">
        <f>BL168*S168</f>
        <v>0</v>
      </c>
      <c r="BN168" s="33"/>
      <c r="BO168" s="32">
        <f>BN168*S168</f>
        <v>0</v>
      </c>
      <c r="BP168" s="33"/>
      <c r="BQ168" s="32">
        <f>BP168*S168</f>
        <v>0</v>
      </c>
      <c r="BR168" s="33"/>
      <c r="BS168" s="32">
        <f>BR168*S168</f>
        <v>0</v>
      </c>
      <c r="BT168" s="33"/>
      <c r="BU168" s="32">
        <f>BT168*S168</f>
        <v>0</v>
      </c>
      <c r="BV168" s="33"/>
      <c r="BW168" s="32">
        <f>BV168*S168</f>
        <v>0</v>
      </c>
      <c r="BX168" s="33"/>
      <c r="BY168" s="32">
        <f>BX168*S168</f>
        <v>0</v>
      </c>
      <c r="BZ168" s="33"/>
      <c r="CA168" s="33"/>
      <c r="CB168" s="129"/>
      <c r="CC168" s="129"/>
      <c r="CD168" s="133"/>
    </row>
    <row r="169" spans="1:82" s="23" customFormat="1" ht="84" customHeight="1">
      <c r="A169" s="6">
        <v>692</v>
      </c>
      <c r="B169" s="6">
        <v>213</v>
      </c>
      <c r="C169" s="7">
        <f>SUBTOTAL(102,$B$10:B169)</f>
        <v>115</v>
      </c>
      <c r="D169" s="11">
        <v>563</v>
      </c>
      <c r="E169" s="9" t="s">
        <v>61</v>
      </c>
      <c r="F169" s="9" t="s">
        <v>884</v>
      </c>
      <c r="G169" s="9" t="s">
        <v>355</v>
      </c>
      <c r="H169" s="9" t="s">
        <v>307</v>
      </c>
      <c r="I169" s="9"/>
      <c r="J169" s="9" t="s">
        <v>885</v>
      </c>
      <c r="K169" s="46">
        <v>60</v>
      </c>
      <c r="L169" s="9" t="s">
        <v>1203</v>
      </c>
      <c r="M169" s="9" t="s">
        <v>886</v>
      </c>
      <c r="N169" s="9" t="s">
        <v>528</v>
      </c>
      <c r="O169" s="6" t="s">
        <v>0</v>
      </c>
      <c r="P169" s="10">
        <v>1</v>
      </c>
      <c r="Q169" s="10" t="s">
        <v>1434</v>
      </c>
      <c r="R169" s="28">
        <v>6400</v>
      </c>
      <c r="S169" s="47">
        <v>62000</v>
      </c>
      <c r="T169" s="28">
        <v>58000</v>
      </c>
      <c r="U169" s="28">
        <f>T169*R169</f>
        <v>371200000</v>
      </c>
      <c r="V169" s="139">
        <v>0</v>
      </c>
      <c r="W169" s="28"/>
      <c r="X169" s="28"/>
      <c r="Y169" s="28"/>
      <c r="Z169" s="47" t="s">
        <v>1209</v>
      </c>
      <c r="AA169" s="47" t="s">
        <v>1178</v>
      </c>
      <c r="AB169" s="32">
        <v>5000</v>
      </c>
      <c r="AC169" s="32">
        <f>AB169*S169</f>
        <v>310000000</v>
      </c>
      <c r="AD169" s="32"/>
      <c r="AE169" s="32">
        <f>AD169*S169</f>
        <v>0</v>
      </c>
      <c r="AF169" s="32"/>
      <c r="AG169" s="32">
        <f>AF169*S169</f>
        <v>0</v>
      </c>
      <c r="AH169" s="32"/>
      <c r="AI169" s="32">
        <f>AH169*S169</f>
        <v>0</v>
      </c>
      <c r="AJ169" s="32"/>
      <c r="AK169" s="32">
        <f>AJ169*S169</f>
        <v>0</v>
      </c>
      <c r="AL169" s="28"/>
      <c r="AM169" s="28">
        <f>AL169*S169</f>
        <v>0</v>
      </c>
      <c r="AN169" s="32"/>
      <c r="AO169" s="32">
        <f>AN169*S169</f>
        <v>0</v>
      </c>
      <c r="AP169" s="32"/>
      <c r="AQ169" s="32">
        <f>AP169*S169</f>
        <v>0</v>
      </c>
      <c r="AR169" s="32"/>
      <c r="AS169" s="32">
        <f>AR169*S169</f>
        <v>0</v>
      </c>
      <c r="AT169" s="32"/>
      <c r="AU169" s="32">
        <f>AT169*S169</f>
        <v>0</v>
      </c>
      <c r="AV169" s="32"/>
      <c r="AW169" s="32">
        <f>AV169*S169</f>
        <v>0</v>
      </c>
      <c r="AX169" s="32"/>
      <c r="AY169" s="32">
        <f>AX169*S169</f>
        <v>0</v>
      </c>
      <c r="AZ169" s="32"/>
      <c r="BA169" s="32">
        <f>AZ169*S169</f>
        <v>0</v>
      </c>
      <c r="BB169" s="32"/>
      <c r="BC169" s="32">
        <f>BB169*S169</f>
        <v>0</v>
      </c>
      <c r="BD169" s="32">
        <v>1000</v>
      </c>
      <c r="BE169" s="32">
        <f>BD169*S169</f>
        <v>62000000</v>
      </c>
      <c r="BF169" s="32"/>
      <c r="BG169" s="32">
        <f>BF169*S169</f>
        <v>0</v>
      </c>
      <c r="BH169" s="32"/>
      <c r="BI169" s="32">
        <f>BH169*S169</f>
        <v>0</v>
      </c>
      <c r="BJ169" s="32"/>
      <c r="BK169" s="32">
        <f>BJ169*S169</f>
        <v>0</v>
      </c>
      <c r="BL169" s="32"/>
      <c r="BM169" s="32">
        <f>BL169*S169</f>
        <v>0</v>
      </c>
      <c r="BN169" s="32"/>
      <c r="BO169" s="32">
        <f>BN169*S169</f>
        <v>0</v>
      </c>
      <c r="BP169" s="32">
        <v>400</v>
      </c>
      <c r="BQ169" s="32">
        <f>BP169*S169</f>
        <v>24800000</v>
      </c>
      <c r="BR169" s="32"/>
      <c r="BS169" s="32">
        <f>BR169*S169</f>
        <v>0</v>
      </c>
      <c r="BT169" s="32"/>
      <c r="BU169" s="32">
        <f>BT169*S169</f>
        <v>0</v>
      </c>
      <c r="BV169" s="32"/>
      <c r="BW169" s="32">
        <f>BV169*S169</f>
        <v>0</v>
      </c>
      <c r="BX169" s="32"/>
      <c r="BY169" s="32">
        <f>BX169*S169</f>
        <v>0</v>
      </c>
      <c r="BZ169" s="32"/>
      <c r="CA169" s="32"/>
      <c r="CB169" s="128" t="s">
        <v>1209</v>
      </c>
      <c r="CC169" s="128" t="s">
        <v>1178</v>
      </c>
      <c r="CD169" s="133"/>
    </row>
    <row r="170" spans="1:82" s="23" customFormat="1" ht="97.5" customHeight="1">
      <c r="A170" s="6">
        <v>694</v>
      </c>
      <c r="B170" s="6">
        <v>214</v>
      </c>
      <c r="C170" s="7">
        <f>SUBTOTAL(102,$B$10:B170)</f>
        <v>116</v>
      </c>
      <c r="D170" s="11">
        <v>565</v>
      </c>
      <c r="E170" s="9" t="s">
        <v>62</v>
      </c>
      <c r="F170" s="9" t="s">
        <v>887</v>
      </c>
      <c r="G170" s="9" t="s">
        <v>355</v>
      </c>
      <c r="H170" s="9" t="s">
        <v>308</v>
      </c>
      <c r="I170" s="9"/>
      <c r="J170" s="9" t="s">
        <v>888</v>
      </c>
      <c r="K170" s="46">
        <v>60</v>
      </c>
      <c r="L170" s="9" t="s">
        <v>889</v>
      </c>
      <c r="M170" s="9" t="s">
        <v>890</v>
      </c>
      <c r="N170" s="9" t="s">
        <v>528</v>
      </c>
      <c r="O170" s="6" t="s">
        <v>242</v>
      </c>
      <c r="P170" s="10">
        <v>1</v>
      </c>
      <c r="Q170" s="10" t="s">
        <v>1434</v>
      </c>
      <c r="R170" s="28">
        <v>1000</v>
      </c>
      <c r="S170" s="47">
        <v>378000</v>
      </c>
      <c r="T170" s="28">
        <v>323000</v>
      </c>
      <c r="U170" s="28">
        <f>T170*R170</f>
        <v>323000000</v>
      </c>
      <c r="V170" s="139">
        <v>0</v>
      </c>
      <c r="W170" s="28"/>
      <c r="X170" s="28"/>
      <c r="Y170" s="28"/>
      <c r="Z170" s="47" t="s">
        <v>1209</v>
      </c>
      <c r="AA170" s="47" t="s">
        <v>1178</v>
      </c>
      <c r="AB170" s="32">
        <v>1000</v>
      </c>
      <c r="AC170" s="32">
        <f>AB170*S170</f>
        <v>378000000</v>
      </c>
      <c r="AD170" s="32"/>
      <c r="AE170" s="32">
        <f>AD170*S170</f>
        <v>0</v>
      </c>
      <c r="AF170" s="32"/>
      <c r="AG170" s="32">
        <f>AF170*S170</f>
        <v>0</v>
      </c>
      <c r="AH170" s="32"/>
      <c r="AI170" s="32">
        <f>AH170*S170</f>
        <v>0</v>
      </c>
      <c r="AJ170" s="32"/>
      <c r="AK170" s="32">
        <f>AJ170*S170</f>
        <v>0</v>
      </c>
      <c r="AL170" s="28"/>
      <c r="AM170" s="28">
        <f>AL170*S170</f>
        <v>0</v>
      </c>
      <c r="AN170" s="32"/>
      <c r="AO170" s="32">
        <f>AN170*S170</f>
        <v>0</v>
      </c>
      <c r="AP170" s="32"/>
      <c r="AQ170" s="32">
        <f>AP170*S170</f>
        <v>0</v>
      </c>
      <c r="AR170" s="32"/>
      <c r="AS170" s="32">
        <f>AR170*S170</f>
        <v>0</v>
      </c>
      <c r="AT170" s="32"/>
      <c r="AU170" s="32">
        <f>AT170*S170</f>
        <v>0</v>
      </c>
      <c r="AV170" s="32"/>
      <c r="AW170" s="32">
        <f>AV170*S170</f>
        <v>0</v>
      </c>
      <c r="AX170" s="32"/>
      <c r="AY170" s="32">
        <f>AX170*S170</f>
        <v>0</v>
      </c>
      <c r="AZ170" s="32"/>
      <c r="BA170" s="32">
        <f>AZ170*S170</f>
        <v>0</v>
      </c>
      <c r="BB170" s="32"/>
      <c r="BC170" s="32">
        <f>BB170*S170</f>
        <v>0</v>
      </c>
      <c r="BD170" s="32"/>
      <c r="BE170" s="32">
        <f>BD170*S170</f>
        <v>0</v>
      </c>
      <c r="BF170" s="32"/>
      <c r="BG170" s="32">
        <f>BF170*S170</f>
        <v>0</v>
      </c>
      <c r="BH170" s="32"/>
      <c r="BI170" s="32">
        <f>BH170*S170</f>
        <v>0</v>
      </c>
      <c r="BJ170" s="32"/>
      <c r="BK170" s="32">
        <f>BJ170*S170</f>
        <v>0</v>
      </c>
      <c r="BL170" s="32"/>
      <c r="BM170" s="32">
        <f>BL170*S170</f>
        <v>0</v>
      </c>
      <c r="BN170" s="32"/>
      <c r="BO170" s="32">
        <f>BN170*S170</f>
        <v>0</v>
      </c>
      <c r="BP170" s="32"/>
      <c r="BQ170" s="32">
        <f>BP170*S170</f>
        <v>0</v>
      </c>
      <c r="BR170" s="32"/>
      <c r="BS170" s="32">
        <f>BR170*S170</f>
        <v>0</v>
      </c>
      <c r="BT170" s="32"/>
      <c r="BU170" s="32">
        <f>BT170*S170</f>
        <v>0</v>
      </c>
      <c r="BV170" s="32"/>
      <c r="BW170" s="32">
        <f>BV170*S170</f>
        <v>0</v>
      </c>
      <c r="BX170" s="32"/>
      <c r="BY170" s="32">
        <f>BX170*S170</f>
        <v>0</v>
      </c>
      <c r="BZ170" s="32"/>
      <c r="CA170" s="32"/>
      <c r="CB170" s="128" t="s">
        <v>1209</v>
      </c>
      <c r="CC170" s="128" t="s">
        <v>1178</v>
      </c>
      <c r="CD170" s="133"/>
    </row>
    <row r="171" spans="1:82" s="23" customFormat="1" ht="78" customHeight="1">
      <c r="A171" s="6">
        <v>714</v>
      </c>
      <c r="B171" s="6">
        <v>215</v>
      </c>
      <c r="C171" s="7">
        <f>SUBTOTAL(102,$B$10:B171)</f>
        <v>117</v>
      </c>
      <c r="D171" s="11">
        <v>576</v>
      </c>
      <c r="E171" s="9" t="s">
        <v>63</v>
      </c>
      <c r="F171" s="9" t="s">
        <v>891</v>
      </c>
      <c r="G171" s="9" t="s">
        <v>364</v>
      </c>
      <c r="H171" s="9" t="s">
        <v>422</v>
      </c>
      <c r="I171" s="9"/>
      <c r="J171" s="9" t="s">
        <v>892</v>
      </c>
      <c r="K171" s="46">
        <v>36</v>
      </c>
      <c r="L171" s="9" t="s">
        <v>893</v>
      </c>
      <c r="M171" s="9" t="s">
        <v>894</v>
      </c>
      <c r="N171" s="9" t="s">
        <v>532</v>
      </c>
      <c r="O171" s="6" t="s">
        <v>242</v>
      </c>
      <c r="P171" s="10">
        <v>5</v>
      </c>
      <c r="Q171" s="10" t="s">
        <v>1434</v>
      </c>
      <c r="R171" s="28">
        <v>18000</v>
      </c>
      <c r="S171" s="47">
        <v>38500</v>
      </c>
      <c r="T171" s="28">
        <v>38500</v>
      </c>
      <c r="U171" s="28">
        <f>T171*R171</f>
        <v>693000000</v>
      </c>
      <c r="V171" s="139">
        <v>0</v>
      </c>
      <c r="W171" s="28"/>
      <c r="X171" s="28"/>
      <c r="Y171" s="28"/>
      <c r="Z171" s="47" t="s">
        <v>1209</v>
      </c>
      <c r="AA171" s="47" t="s">
        <v>1178</v>
      </c>
      <c r="AB171" s="32"/>
      <c r="AC171" s="32">
        <f>AB171*S171</f>
        <v>0</v>
      </c>
      <c r="AD171" s="32"/>
      <c r="AE171" s="32">
        <f>AD171*S171</f>
        <v>0</v>
      </c>
      <c r="AF171" s="32"/>
      <c r="AG171" s="32">
        <f>AF171*S171</f>
        <v>0</v>
      </c>
      <c r="AH171" s="32"/>
      <c r="AI171" s="32">
        <f>AH171*S171</f>
        <v>0</v>
      </c>
      <c r="AJ171" s="32"/>
      <c r="AK171" s="32">
        <f>AJ171*S171</f>
        <v>0</v>
      </c>
      <c r="AL171" s="28"/>
      <c r="AM171" s="28">
        <f>AL171*S171</f>
        <v>0</v>
      </c>
      <c r="AN171" s="32"/>
      <c r="AO171" s="32">
        <f>AN171*S171</f>
        <v>0</v>
      </c>
      <c r="AP171" s="32"/>
      <c r="AQ171" s="32">
        <f>AP171*S171</f>
        <v>0</v>
      </c>
      <c r="AR171" s="32">
        <v>4000</v>
      </c>
      <c r="AS171" s="32">
        <f>AR171*S171</f>
        <v>154000000</v>
      </c>
      <c r="AT171" s="32"/>
      <c r="AU171" s="32">
        <f>AT171*S171</f>
        <v>0</v>
      </c>
      <c r="AV171" s="32"/>
      <c r="AW171" s="32">
        <f>AV171*S171</f>
        <v>0</v>
      </c>
      <c r="AX171" s="32"/>
      <c r="AY171" s="32">
        <f>AX171*S171</f>
        <v>0</v>
      </c>
      <c r="AZ171" s="32">
        <v>4000</v>
      </c>
      <c r="BA171" s="32">
        <f>AZ171*S171</f>
        <v>154000000</v>
      </c>
      <c r="BB171" s="32"/>
      <c r="BC171" s="32">
        <f>BB171*S171</f>
        <v>0</v>
      </c>
      <c r="BD171" s="32"/>
      <c r="BE171" s="32">
        <f>BD171*S171</f>
        <v>0</v>
      </c>
      <c r="BF171" s="32"/>
      <c r="BG171" s="32">
        <f>BF171*S171</f>
        <v>0</v>
      </c>
      <c r="BH171" s="32"/>
      <c r="BI171" s="32">
        <f>BH171*S171</f>
        <v>0</v>
      </c>
      <c r="BJ171" s="32"/>
      <c r="BK171" s="32">
        <f>BJ171*S171</f>
        <v>0</v>
      </c>
      <c r="BL171" s="32"/>
      <c r="BM171" s="32">
        <f>BL171*S171</f>
        <v>0</v>
      </c>
      <c r="BN171" s="32"/>
      <c r="BO171" s="32">
        <f>BN171*S171</f>
        <v>0</v>
      </c>
      <c r="BP171" s="32">
        <v>10000</v>
      </c>
      <c r="BQ171" s="32">
        <f>BP171*S171</f>
        <v>385000000</v>
      </c>
      <c r="BR171" s="32"/>
      <c r="BS171" s="32">
        <f>BR171*S171</f>
        <v>0</v>
      </c>
      <c r="BT171" s="32"/>
      <c r="BU171" s="32">
        <f>BT171*S171</f>
        <v>0</v>
      </c>
      <c r="BV171" s="32"/>
      <c r="BW171" s="32">
        <f>BV171*S171</f>
        <v>0</v>
      </c>
      <c r="BX171" s="32"/>
      <c r="BY171" s="32">
        <f>BX171*S171</f>
        <v>0</v>
      </c>
      <c r="BZ171" s="32"/>
      <c r="CA171" s="32"/>
      <c r="CB171" s="128" t="s">
        <v>1209</v>
      </c>
      <c r="CC171" s="128" t="s">
        <v>1178</v>
      </c>
      <c r="CD171" s="133"/>
    </row>
    <row r="172" spans="1:82" s="50" customFormat="1" ht="44.25" customHeight="1">
      <c r="A172" s="17"/>
      <c r="B172" s="17"/>
      <c r="C172" s="61"/>
      <c r="D172" s="24"/>
      <c r="E172" s="25" t="s">
        <v>146</v>
      </c>
      <c r="F172" s="22"/>
      <c r="G172" s="22"/>
      <c r="H172" s="22"/>
      <c r="I172" s="22"/>
      <c r="J172" s="22"/>
      <c r="K172" s="62"/>
      <c r="L172" s="22"/>
      <c r="M172" s="22"/>
      <c r="N172" s="22"/>
      <c r="O172" s="17"/>
      <c r="P172" s="20"/>
      <c r="Q172" s="10"/>
      <c r="R172" s="39"/>
      <c r="S172" s="49"/>
      <c r="T172" s="39"/>
      <c r="U172" s="39"/>
      <c r="V172" s="139">
        <v>0</v>
      </c>
      <c r="W172" s="39"/>
      <c r="X172" s="39"/>
      <c r="Y172" s="39"/>
      <c r="Z172" s="39"/>
      <c r="AA172" s="39"/>
      <c r="AB172" s="33"/>
      <c r="AC172" s="32">
        <f>AB172*S172</f>
        <v>0</v>
      </c>
      <c r="AD172" s="33"/>
      <c r="AE172" s="32">
        <f>AD172*S172</f>
        <v>0</v>
      </c>
      <c r="AF172" s="33"/>
      <c r="AG172" s="32">
        <f>AF172*S172</f>
        <v>0</v>
      </c>
      <c r="AH172" s="33"/>
      <c r="AI172" s="32">
        <f>AH172*S172</f>
        <v>0</v>
      </c>
      <c r="AJ172" s="33"/>
      <c r="AK172" s="32">
        <f>AJ172*S172</f>
        <v>0</v>
      </c>
      <c r="AL172" s="39"/>
      <c r="AM172" s="28">
        <f>AL172*S172</f>
        <v>0</v>
      </c>
      <c r="AN172" s="33"/>
      <c r="AO172" s="32">
        <f>AN172*S172</f>
        <v>0</v>
      </c>
      <c r="AP172" s="33"/>
      <c r="AQ172" s="32">
        <f>AP172*S172</f>
        <v>0</v>
      </c>
      <c r="AR172" s="33"/>
      <c r="AS172" s="32">
        <f>AR172*S172</f>
        <v>0</v>
      </c>
      <c r="AT172" s="33"/>
      <c r="AU172" s="32">
        <f>AT172*S172</f>
        <v>0</v>
      </c>
      <c r="AV172" s="33"/>
      <c r="AW172" s="32">
        <f>AV172*S172</f>
        <v>0</v>
      </c>
      <c r="AX172" s="33"/>
      <c r="AY172" s="32">
        <f>AX172*S172</f>
        <v>0</v>
      </c>
      <c r="AZ172" s="33"/>
      <c r="BA172" s="32">
        <f>AZ172*S172</f>
        <v>0</v>
      </c>
      <c r="BB172" s="33"/>
      <c r="BC172" s="32">
        <f>BB172*S172</f>
        <v>0</v>
      </c>
      <c r="BD172" s="33"/>
      <c r="BE172" s="32">
        <f>BD172*S172</f>
        <v>0</v>
      </c>
      <c r="BF172" s="33"/>
      <c r="BG172" s="32">
        <f>BF172*S172</f>
        <v>0</v>
      </c>
      <c r="BH172" s="33"/>
      <c r="BI172" s="32">
        <f>BH172*S172</f>
        <v>0</v>
      </c>
      <c r="BJ172" s="33"/>
      <c r="BK172" s="32">
        <f>BJ172*S172</f>
        <v>0</v>
      </c>
      <c r="BL172" s="33"/>
      <c r="BM172" s="32">
        <f>BL172*S172</f>
        <v>0</v>
      </c>
      <c r="BN172" s="33"/>
      <c r="BO172" s="32">
        <f>BN172*S172</f>
        <v>0</v>
      </c>
      <c r="BP172" s="33"/>
      <c r="BQ172" s="32">
        <f>BP172*S172</f>
        <v>0</v>
      </c>
      <c r="BR172" s="33"/>
      <c r="BS172" s="32">
        <f>BR172*S172</f>
        <v>0</v>
      </c>
      <c r="BT172" s="33"/>
      <c r="BU172" s="32">
        <f>BT172*S172</f>
        <v>0</v>
      </c>
      <c r="BV172" s="33"/>
      <c r="BW172" s="32">
        <f>BV172*S172</f>
        <v>0</v>
      </c>
      <c r="BX172" s="33"/>
      <c r="BY172" s="32">
        <f>BX172*S172</f>
        <v>0</v>
      </c>
      <c r="BZ172" s="33"/>
      <c r="CA172" s="33"/>
      <c r="CB172" s="129"/>
      <c r="CC172" s="129"/>
      <c r="CD172" s="133"/>
    </row>
    <row r="173" spans="1:82" s="23" customFormat="1" ht="69" customHeight="1">
      <c r="A173" s="6">
        <v>722</v>
      </c>
      <c r="B173" s="6">
        <v>216</v>
      </c>
      <c r="C173" s="7">
        <f>SUBTOTAL(102,$B$10:B173)</f>
        <v>118</v>
      </c>
      <c r="D173" s="11">
        <v>590</v>
      </c>
      <c r="E173" s="9" t="s">
        <v>193</v>
      </c>
      <c r="F173" s="9" t="s">
        <v>895</v>
      </c>
      <c r="G173" s="9" t="s">
        <v>365</v>
      </c>
      <c r="H173" s="9" t="s">
        <v>354</v>
      </c>
      <c r="I173" s="9" t="s">
        <v>353</v>
      </c>
      <c r="J173" s="9" t="s">
        <v>896</v>
      </c>
      <c r="K173" s="46">
        <v>24</v>
      </c>
      <c r="L173" s="9" t="s">
        <v>460</v>
      </c>
      <c r="M173" s="9" t="s">
        <v>897</v>
      </c>
      <c r="N173" s="9" t="s">
        <v>532</v>
      </c>
      <c r="O173" s="6" t="s">
        <v>14</v>
      </c>
      <c r="P173" s="10">
        <v>3</v>
      </c>
      <c r="Q173" s="10" t="s">
        <v>1434</v>
      </c>
      <c r="R173" s="28">
        <v>1382</v>
      </c>
      <c r="S173" s="47">
        <v>200000</v>
      </c>
      <c r="T173" s="28">
        <v>200000</v>
      </c>
      <c r="U173" s="28">
        <f>T173*R173</f>
        <v>276400000</v>
      </c>
      <c r="V173" s="139">
        <v>0</v>
      </c>
      <c r="W173" s="28"/>
      <c r="X173" s="28"/>
      <c r="Y173" s="28"/>
      <c r="Z173" s="47" t="s">
        <v>1209</v>
      </c>
      <c r="AA173" s="47" t="s">
        <v>1178</v>
      </c>
      <c r="AB173" s="32"/>
      <c r="AC173" s="32">
        <f>AB173*S173</f>
        <v>0</v>
      </c>
      <c r="AD173" s="32"/>
      <c r="AE173" s="32">
        <f>AD173*S173</f>
        <v>0</v>
      </c>
      <c r="AF173" s="32"/>
      <c r="AG173" s="32">
        <f>AF173*S173</f>
        <v>0</v>
      </c>
      <c r="AH173" s="32"/>
      <c r="AI173" s="32">
        <f>AH173*S173</f>
        <v>0</v>
      </c>
      <c r="AJ173" s="32"/>
      <c r="AK173" s="32">
        <f>AJ173*S173</f>
        <v>0</v>
      </c>
      <c r="AL173" s="28"/>
      <c r="AM173" s="28">
        <f>AL173*S173</f>
        <v>0</v>
      </c>
      <c r="AN173" s="32"/>
      <c r="AO173" s="32">
        <f>AN173*S173</f>
        <v>0</v>
      </c>
      <c r="AP173" s="32">
        <v>100</v>
      </c>
      <c r="AQ173" s="32">
        <f>AP173*S173</f>
        <v>20000000</v>
      </c>
      <c r="AR173" s="32"/>
      <c r="AS173" s="32">
        <f>AR173*S173</f>
        <v>0</v>
      </c>
      <c r="AT173" s="32"/>
      <c r="AU173" s="32">
        <f>AT173*S173</f>
        <v>0</v>
      </c>
      <c r="AV173" s="32"/>
      <c r="AW173" s="32">
        <f>AV173*S173</f>
        <v>0</v>
      </c>
      <c r="AX173" s="32">
        <v>30</v>
      </c>
      <c r="AY173" s="32">
        <f>AX173*S173</f>
        <v>6000000</v>
      </c>
      <c r="AZ173" s="32">
        <v>52</v>
      </c>
      <c r="BA173" s="32">
        <f>AZ173*S173</f>
        <v>10400000</v>
      </c>
      <c r="BB173" s="32"/>
      <c r="BC173" s="32">
        <f>BB173*S173</f>
        <v>0</v>
      </c>
      <c r="BD173" s="32"/>
      <c r="BE173" s="32">
        <f>BD173*S173</f>
        <v>0</v>
      </c>
      <c r="BF173" s="32"/>
      <c r="BG173" s="32">
        <f>BF173*S173</f>
        <v>0</v>
      </c>
      <c r="BH173" s="32">
        <v>1200</v>
      </c>
      <c r="BI173" s="32">
        <f>BH173*S173</f>
        <v>240000000</v>
      </c>
      <c r="BJ173" s="32"/>
      <c r="BK173" s="32">
        <f>BJ173*S173</f>
        <v>0</v>
      </c>
      <c r="BL173" s="32"/>
      <c r="BM173" s="32">
        <f>BL173*S173</f>
        <v>0</v>
      </c>
      <c r="BN173" s="32"/>
      <c r="BO173" s="32">
        <f>BN173*S173</f>
        <v>0</v>
      </c>
      <c r="BP173" s="32"/>
      <c r="BQ173" s="32">
        <f>BP173*S173</f>
        <v>0</v>
      </c>
      <c r="BR173" s="32"/>
      <c r="BS173" s="32">
        <f>BR173*S173</f>
        <v>0</v>
      </c>
      <c r="BT173" s="32"/>
      <c r="BU173" s="32">
        <f>BT173*S173</f>
        <v>0</v>
      </c>
      <c r="BV173" s="32"/>
      <c r="BW173" s="32">
        <f>BV173*S173</f>
        <v>0</v>
      </c>
      <c r="BX173" s="32"/>
      <c r="BY173" s="32">
        <f>BX173*S173</f>
        <v>0</v>
      </c>
      <c r="BZ173" s="32"/>
      <c r="CA173" s="32"/>
      <c r="CB173" s="128" t="s">
        <v>1209</v>
      </c>
      <c r="CC173" s="128" t="s">
        <v>1178</v>
      </c>
      <c r="CD173" s="133"/>
    </row>
    <row r="174" spans="1:82" s="23" customFormat="1" ht="78" customHeight="1">
      <c r="A174" s="6">
        <v>729</v>
      </c>
      <c r="B174" s="6">
        <v>220</v>
      </c>
      <c r="C174" s="7">
        <f>SUBTOTAL(102,$B$10:B174)</f>
        <v>119</v>
      </c>
      <c r="D174" s="11">
        <v>616</v>
      </c>
      <c r="E174" s="9" t="s">
        <v>64</v>
      </c>
      <c r="F174" s="9" t="s">
        <v>898</v>
      </c>
      <c r="G174" s="9" t="s">
        <v>365</v>
      </c>
      <c r="H174" s="9" t="s">
        <v>342</v>
      </c>
      <c r="I174" s="9" t="s">
        <v>341</v>
      </c>
      <c r="J174" s="9" t="s">
        <v>899</v>
      </c>
      <c r="K174" s="46">
        <v>24</v>
      </c>
      <c r="L174" s="9" t="s">
        <v>900</v>
      </c>
      <c r="M174" s="9" t="s">
        <v>897</v>
      </c>
      <c r="N174" s="9" t="s">
        <v>532</v>
      </c>
      <c r="O174" s="6" t="s">
        <v>14</v>
      </c>
      <c r="P174" s="10">
        <v>3</v>
      </c>
      <c r="Q174" s="10" t="s">
        <v>1434</v>
      </c>
      <c r="R174" s="28">
        <v>3750</v>
      </c>
      <c r="S174" s="47">
        <v>35000</v>
      </c>
      <c r="T174" s="28">
        <v>35000</v>
      </c>
      <c r="U174" s="28">
        <f>T174*R174</f>
        <v>131250000</v>
      </c>
      <c r="V174" s="139">
        <v>0</v>
      </c>
      <c r="W174" s="28"/>
      <c r="X174" s="28"/>
      <c r="Y174" s="28"/>
      <c r="Z174" s="47" t="s">
        <v>1209</v>
      </c>
      <c r="AA174" s="47" t="s">
        <v>1178</v>
      </c>
      <c r="AB174" s="32">
        <v>200</v>
      </c>
      <c r="AC174" s="32">
        <f>AB174*S174</f>
        <v>7000000</v>
      </c>
      <c r="AD174" s="32"/>
      <c r="AE174" s="32">
        <f>AD174*S174</f>
        <v>0</v>
      </c>
      <c r="AF174" s="32"/>
      <c r="AG174" s="32">
        <f>AF174*S174</f>
        <v>0</v>
      </c>
      <c r="AH174" s="32"/>
      <c r="AI174" s="32">
        <f>AH174*S174</f>
        <v>0</v>
      </c>
      <c r="AJ174" s="32">
        <v>500</v>
      </c>
      <c r="AK174" s="32">
        <f>AJ174*S174</f>
        <v>17500000</v>
      </c>
      <c r="AL174" s="28"/>
      <c r="AM174" s="28">
        <f>AL174*S174</f>
        <v>0</v>
      </c>
      <c r="AN174" s="32"/>
      <c r="AO174" s="32">
        <f>AN174*S174</f>
        <v>0</v>
      </c>
      <c r="AP174" s="32"/>
      <c r="AQ174" s="32">
        <f>AP174*S174</f>
        <v>0</v>
      </c>
      <c r="AR174" s="32"/>
      <c r="AS174" s="32">
        <f>AR174*S174</f>
        <v>0</v>
      </c>
      <c r="AT174" s="32"/>
      <c r="AU174" s="32">
        <f>AT174*S174</f>
        <v>0</v>
      </c>
      <c r="AV174" s="32"/>
      <c r="AW174" s="32">
        <f>AV174*S174</f>
        <v>0</v>
      </c>
      <c r="AX174" s="32">
        <v>50</v>
      </c>
      <c r="AY174" s="32">
        <f>AX174*S174</f>
        <v>1750000</v>
      </c>
      <c r="AZ174" s="32">
        <v>1000</v>
      </c>
      <c r="BA174" s="32">
        <f>AZ174*S174</f>
        <v>35000000</v>
      </c>
      <c r="BB174" s="32"/>
      <c r="BC174" s="32">
        <f>BB174*S174</f>
        <v>0</v>
      </c>
      <c r="BD174" s="32"/>
      <c r="BE174" s="32">
        <f>BD174*S174</f>
        <v>0</v>
      </c>
      <c r="BF174" s="32"/>
      <c r="BG174" s="32">
        <f>BF174*S174</f>
        <v>0</v>
      </c>
      <c r="BH174" s="32">
        <v>2000</v>
      </c>
      <c r="BI174" s="32">
        <f>BH174*S174</f>
        <v>70000000</v>
      </c>
      <c r="BJ174" s="32"/>
      <c r="BK174" s="32">
        <f>BJ174*S174</f>
        <v>0</v>
      </c>
      <c r="BL174" s="32"/>
      <c r="BM174" s="32">
        <f>BL174*S174</f>
        <v>0</v>
      </c>
      <c r="BN174" s="32"/>
      <c r="BO174" s="32">
        <f>BN174*S174</f>
        <v>0</v>
      </c>
      <c r="BP174" s="32"/>
      <c r="BQ174" s="32">
        <f>BP174*S174</f>
        <v>0</v>
      </c>
      <c r="BR174" s="32"/>
      <c r="BS174" s="32">
        <f>BR174*S174</f>
        <v>0</v>
      </c>
      <c r="BT174" s="32"/>
      <c r="BU174" s="32">
        <f>BT174*S174</f>
        <v>0</v>
      </c>
      <c r="BV174" s="32"/>
      <c r="BW174" s="32">
        <f>BV174*S174</f>
        <v>0</v>
      </c>
      <c r="BX174" s="32"/>
      <c r="BY174" s="32">
        <f>BX174*S174</f>
        <v>0</v>
      </c>
      <c r="BZ174" s="32"/>
      <c r="CA174" s="32"/>
      <c r="CB174" s="128" t="s">
        <v>1209</v>
      </c>
      <c r="CC174" s="128" t="s">
        <v>1178</v>
      </c>
      <c r="CD174" s="133"/>
    </row>
    <row r="175" spans="1:82" s="50" customFormat="1" ht="44.25" customHeight="1">
      <c r="A175" s="17"/>
      <c r="B175" s="17"/>
      <c r="C175" s="61"/>
      <c r="D175" s="24"/>
      <c r="E175" s="25" t="s">
        <v>147</v>
      </c>
      <c r="F175" s="22"/>
      <c r="G175" s="22"/>
      <c r="H175" s="22"/>
      <c r="I175" s="22"/>
      <c r="J175" s="22"/>
      <c r="K175" s="62"/>
      <c r="L175" s="22"/>
      <c r="M175" s="22"/>
      <c r="N175" s="22"/>
      <c r="O175" s="17"/>
      <c r="P175" s="20"/>
      <c r="Q175" s="20"/>
      <c r="R175" s="39"/>
      <c r="S175" s="49"/>
      <c r="T175" s="39"/>
      <c r="U175" s="39"/>
      <c r="V175" s="139">
        <v>0</v>
      </c>
      <c r="W175" s="39"/>
      <c r="X175" s="39"/>
      <c r="Y175" s="39"/>
      <c r="Z175" s="39"/>
      <c r="AA175" s="39"/>
      <c r="AB175" s="33"/>
      <c r="AC175" s="32">
        <f>AB175*S175</f>
        <v>0</v>
      </c>
      <c r="AD175" s="33"/>
      <c r="AE175" s="32">
        <f>AD175*S175</f>
        <v>0</v>
      </c>
      <c r="AF175" s="33"/>
      <c r="AG175" s="32">
        <f>AF175*S175</f>
        <v>0</v>
      </c>
      <c r="AH175" s="33"/>
      <c r="AI175" s="32">
        <f>AH175*S175</f>
        <v>0</v>
      </c>
      <c r="AJ175" s="33"/>
      <c r="AK175" s="32">
        <f>AJ175*S175</f>
        <v>0</v>
      </c>
      <c r="AL175" s="39"/>
      <c r="AM175" s="28">
        <f>AL175*S175</f>
        <v>0</v>
      </c>
      <c r="AN175" s="33"/>
      <c r="AO175" s="32">
        <f>AN175*S175</f>
        <v>0</v>
      </c>
      <c r="AP175" s="33"/>
      <c r="AQ175" s="32">
        <f>AP175*S175</f>
        <v>0</v>
      </c>
      <c r="AR175" s="33"/>
      <c r="AS175" s="32">
        <f>AR175*S175</f>
        <v>0</v>
      </c>
      <c r="AT175" s="33"/>
      <c r="AU175" s="32">
        <f>AT175*S175</f>
        <v>0</v>
      </c>
      <c r="AV175" s="33"/>
      <c r="AW175" s="32">
        <f>AV175*S175</f>
        <v>0</v>
      </c>
      <c r="AX175" s="33"/>
      <c r="AY175" s="32">
        <f>AX175*S175</f>
        <v>0</v>
      </c>
      <c r="AZ175" s="33"/>
      <c r="BA175" s="32">
        <f>AZ175*S175</f>
        <v>0</v>
      </c>
      <c r="BB175" s="33"/>
      <c r="BC175" s="32">
        <f>BB175*S175</f>
        <v>0</v>
      </c>
      <c r="BD175" s="33"/>
      <c r="BE175" s="32">
        <f>BD175*S175</f>
        <v>0</v>
      </c>
      <c r="BF175" s="33"/>
      <c r="BG175" s="32">
        <f>BF175*S175</f>
        <v>0</v>
      </c>
      <c r="BH175" s="33"/>
      <c r="BI175" s="32">
        <f>BH175*S175</f>
        <v>0</v>
      </c>
      <c r="BJ175" s="33"/>
      <c r="BK175" s="32">
        <f>BJ175*S175</f>
        <v>0</v>
      </c>
      <c r="BL175" s="33"/>
      <c r="BM175" s="32">
        <f>BL175*S175</f>
        <v>0</v>
      </c>
      <c r="BN175" s="33"/>
      <c r="BO175" s="32">
        <f>BN175*S175</f>
        <v>0</v>
      </c>
      <c r="BP175" s="33"/>
      <c r="BQ175" s="32">
        <f>BP175*S175</f>
        <v>0</v>
      </c>
      <c r="BR175" s="33"/>
      <c r="BS175" s="32">
        <f>BR175*S175</f>
        <v>0</v>
      </c>
      <c r="BT175" s="33"/>
      <c r="BU175" s="32">
        <f>BT175*S175</f>
        <v>0</v>
      </c>
      <c r="BV175" s="33"/>
      <c r="BW175" s="32">
        <f>BV175*S175</f>
        <v>0</v>
      </c>
      <c r="BX175" s="33"/>
      <c r="BY175" s="32">
        <f>BX175*S175</f>
        <v>0</v>
      </c>
      <c r="BZ175" s="33"/>
      <c r="CA175" s="33"/>
      <c r="CB175" s="129"/>
      <c r="CC175" s="129"/>
      <c r="CD175" s="133"/>
    </row>
    <row r="176" spans="1:82" s="50" customFormat="1" ht="44.25" customHeight="1">
      <c r="A176" s="17"/>
      <c r="B176" s="17"/>
      <c r="C176" s="61"/>
      <c r="D176" s="24"/>
      <c r="E176" s="25" t="s">
        <v>229</v>
      </c>
      <c r="F176" s="22"/>
      <c r="G176" s="22"/>
      <c r="H176" s="22"/>
      <c r="I176" s="22"/>
      <c r="J176" s="22"/>
      <c r="K176" s="62"/>
      <c r="L176" s="22"/>
      <c r="M176" s="22"/>
      <c r="N176" s="22"/>
      <c r="O176" s="17"/>
      <c r="P176" s="20"/>
      <c r="Q176" s="20"/>
      <c r="R176" s="39"/>
      <c r="S176" s="49"/>
      <c r="T176" s="39"/>
      <c r="U176" s="39"/>
      <c r="V176" s="139">
        <v>0</v>
      </c>
      <c r="W176" s="39"/>
      <c r="X176" s="39"/>
      <c r="Y176" s="39"/>
      <c r="Z176" s="39"/>
      <c r="AA176" s="39"/>
      <c r="AB176" s="33"/>
      <c r="AC176" s="32">
        <f>AB176*S176</f>
        <v>0</v>
      </c>
      <c r="AD176" s="33"/>
      <c r="AE176" s="32">
        <f>AD176*S176</f>
        <v>0</v>
      </c>
      <c r="AF176" s="33"/>
      <c r="AG176" s="32">
        <f>AF176*S176</f>
        <v>0</v>
      </c>
      <c r="AH176" s="33"/>
      <c r="AI176" s="32">
        <f>AH176*S176</f>
        <v>0</v>
      </c>
      <c r="AJ176" s="33"/>
      <c r="AK176" s="32">
        <f>AJ176*S176</f>
        <v>0</v>
      </c>
      <c r="AL176" s="39"/>
      <c r="AM176" s="28">
        <f>AL176*S176</f>
        <v>0</v>
      </c>
      <c r="AN176" s="33"/>
      <c r="AO176" s="32">
        <f>AN176*S176</f>
        <v>0</v>
      </c>
      <c r="AP176" s="33"/>
      <c r="AQ176" s="32">
        <f>AP176*S176</f>
        <v>0</v>
      </c>
      <c r="AR176" s="33"/>
      <c r="AS176" s="32">
        <f>AR176*S176</f>
        <v>0</v>
      </c>
      <c r="AT176" s="33"/>
      <c r="AU176" s="32">
        <f>AT176*S176</f>
        <v>0</v>
      </c>
      <c r="AV176" s="33"/>
      <c r="AW176" s="32">
        <f>AV176*S176</f>
        <v>0</v>
      </c>
      <c r="AX176" s="33"/>
      <c r="AY176" s="32">
        <f>AX176*S176</f>
        <v>0</v>
      </c>
      <c r="AZ176" s="33"/>
      <c r="BA176" s="32">
        <f>AZ176*S176</f>
        <v>0</v>
      </c>
      <c r="BB176" s="33"/>
      <c r="BC176" s="32">
        <f>BB176*S176</f>
        <v>0</v>
      </c>
      <c r="BD176" s="33"/>
      <c r="BE176" s="32">
        <f>BD176*S176</f>
        <v>0</v>
      </c>
      <c r="BF176" s="33"/>
      <c r="BG176" s="32">
        <f>BF176*S176</f>
        <v>0</v>
      </c>
      <c r="BH176" s="33"/>
      <c r="BI176" s="32">
        <f>BH176*S176</f>
        <v>0</v>
      </c>
      <c r="BJ176" s="33"/>
      <c r="BK176" s="32">
        <f>BJ176*S176</f>
        <v>0</v>
      </c>
      <c r="BL176" s="33"/>
      <c r="BM176" s="32">
        <f>BL176*S176</f>
        <v>0</v>
      </c>
      <c r="BN176" s="33"/>
      <c r="BO176" s="32">
        <f>BN176*S176</f>
        <v>0</v>
      </c>
      <c r="BP176" s="33"/>
      <c r="BQ176" s="32">
        <f>BP176*S176</f>
        <v>0</v>
      </c>
      <c r="BR176" s="33"/>
      <c r="BS176" s="32">
        <f>BR176*S176</f>
        <v>0</v>
      </c>
      <c r="BT176" s="33"/>
      <c r="BU176" s="32">
        <f>BT176*S176</f>
        <v>0</v>
      </c>
      <c r="BV176" s="33"/>
      <c r="BW176" s="32">
        <f>BV176*S176</f>
        <v>0</v>
      </c>
      <c r="BX176" s="33"/>
      <c r="BY176" s="32">
        <f>BX176*S176</f>
        <v>0</v>
      </c>
      <c r="BZ176" s="33"/>
      <c r="CA176" s="33"/>
      <c r="CB176" s="129"/>
      <c r="CC176" s="129"/>
      <c r="CD176" s="133"/>
    </row>
    <row r="177" spans="1:82" s="50" customFormat="1" ht="44.25" customHeight="1">
      <c r="A177" s="17"/>
      <c r="B177" s="17"/>
      <c r="C177" s="61"/>
      <c r="D177" s="24"/>
      <c r="E177" s="25" t="s">
        <v>230</v>
      </c>
      <c r="F177" s="22"/>
      <c r="G177" s="22"/>
      <c r="H177" s="22"/>
      <c r="I177" s="22"/>
      <c r="J177" s="22"/>
      <c r="K177" s="62"/>
      <c r="L177" s="22"/>
      <c r="M177" s="22"/>
      <c r="N177" s="22"/>
      <c r="O177" s="17"/>
      <c r="P177" s="20"/>
      <c r="Q177" s="20"/>
      <c r="R177" s="39"/>
      <c r="S177" s="49"/>
      <c r="T177" s="39"/>
      <c r="U177" s="39"/>
      <c r="V177" s="139">
        <v>0</v>
      </c>
      <c r="W177" s="39"/>
      <c r="X177" s="39"/>
      <c r="Y177" s="39"/>
      <c r="Z177" s="39"/>
      <c r="AA177" s="39"/>
      <c r="AB177" s="33"/>
      <c r="AC177" s="32">
        <f>AB177*S177</f>
        <v>0</v>
      </c>
      <c r="AD177" s="33"/>
      <c r="AE177" s="32">
        <f>AD177*S177</f>
        <v>0</v>
      </c>
      <c r="AF177" s="33"/>
      <c r="AG177" s="32">
        <f>AF177*S177</f>
        <v>0</v>
      </c>
      <c r="AH177" s="33"/>
      <c r="AI177" s="32">
        <f>AH177*S177</f>
        <v>0</v>
      </c>
      <c r="AJ177" s="33"/>
      <c r="AK177" s="32">
        <f>AJ177*S177</f>
        <v>0</v>
      </c>
      <c r="AL177" s="39"/>
      <c r="AM177" s="28">
        <f>AL177*S177</f>
        <v>0</v>
      </c>
      <c r="AN177" s="33"/>
      <c r="AO177" s="32">
        <f>AN177*S177</f>
        <v>0</v>
      </c>
      <c r="AP177" s="33"/>
      <c r="AQ177" s="32">
        <f>AP177*S177</f>
        <v>0</v>
      </c>
      <c r="AR177" s="33"/>
      <c r="AS177" s="32">
        <f>AR177*S177</f>
        <v>0</v>
      </c>
      <c r="AT177" s="33"/>
      <c r="AU177" s="32">
        <f>AT177*S177</f>
        <v>0</v>
      </c>
      <c r="AV177" s="33"/>
      <c r="AW177" s="32">
        <f>AV177*S177</f>
        <v>0</v>
      </c>
      <c r="AX177" s="33"/>
      <c r="AY177" s="32">
        <f>AX177*S177</f>
        <v>0</v>
      </c>
      <c r="AZ177" s="33"/>
      <c r="BA177" s="32">
        <f>AZ177*S177</f>
        <v>0</v>
      </c>
      <c r="BB177" s="33"/>
      <c r="BC177" s="32">
        <f>BB177*S177</f>
        <v>0</v>
      </c>
      <c r="BD177" s="33"/>
      <c r="BE177" s="32">
        <f>BD177*S177</f>
        <v>0</v>
      </c>
      <c r="BF177" s="33"/>
      <c r="BG177" s="32">
        <f>BF177*S177</f>
        <v>0</v>
      </c>
      <c r="BH177" s="33"/>
      <c r="BI177" s="32">
        <f>BH177*S177</f>
        <v>0</v>
      </c>
      <c r="BJ177" s="33"/>
      <c r="BK177" s="32">
        <f>BJ177*S177</f>
        <v>0</v>
      </c>
      <c r="BL177" s="33"/>
      <c r="BM177" s="32">
        <f>BL177*S177</f>
        <v>0</v>
      </c>
      <c r="BN177" s="33"/>
      <c r="BO177" s="32">
        <f>BN177*S177</f>
        <v>0</v>
      </c>
      <c r="BP177" s="33"/>
      <c r="BQ177" s="32">
        <f>BP177*S177</f>
        <v>0</v>
      </c>
      <c r="BR177" s="33"/>
      <c r="BS177" s="32">
        <f>BR177*S177</f>
        <v>0</v>
      </c>
      <c r="BT177" s="33"/>
      <c r="BU177" s="32">
        <f>BT177*S177</f>
        <v>0</v>
      </c>
      <c r="BV177" s="33"/>
      <c r="BW177" s="32">
        <f>BV177*S177</f>
        <v>0</v>
      </c>
      <c r="BX177" s="33"/>
      <c r="BY177" s="32">
        <f>BX177*S177</f>
        <v>0</v>
      </c>
      <c r="BZ177" s="33"/>
      <c r="CA177" s="33"/>
      <c r="CB177" s="129"/>
      <c r="CC177" s="129"/>
      <c r="CD177" s="133"/>
    </row>
    <row r="178" spans="1:82" s="23" customFormat="1" ht="81" customHeight="1">
      <c r="A178" s="6">
        <v>734</v>
      </c>
      <c r="B178" s="6">
        <v>222</v>
      </c>
      <c r="C178" s="7">
        <f>SUBTOTAL(102,$B$10:B178)</f>
        <v>120</v>
      </c>
      <c r="D178" s="8">
        <v>636</v>
      </c>
      <c r="E178" s="9" t="s">
        <v>405</v>
      </c>
      <c r="F178" s="9" t="s">
        <v>901</v>
      </c>
      <c r="G178" s="9" t="s">
        <v>355</v>
      </c>
      <c r="H178" s="9" t="s">
        <v>519</v>
      </c>
      <c r="I178" s="9"/>
      <c r="J178" s="9" t="s">
        <v>902</v>
      </c>
      <c r="K178" s="46">
        <v>36</v>
      </c>
      <c r="L178" s="9" t="s">
        <v>903</v>
      </c>
      <c r="M178" s="9" t="s">
        <v>904</v>
      </c>
      <c r="N178" s="9" t="s">
        <v>528</v>
      </c>
      <c r="O178" s="6" t="s">
        <v>0</v>
      </c>
      <c r="P178" s="10">
        <v>1</v>
      </c>
      <c r="Q178" s="10" t="s">
        <v>1434</v>
      </c>
      <c r="R178" s="28">
        <v>900</v>
      </c>
      <c r="S178" s="47">
        <v>5400000</v>
      </c>
      <c r="T178" s="28">
        <v>5400000</v>
      </c>
      <c r="U178" s="28">
        <f>T178*R178</f>
        <v>4860000000</v>
      </c>
      <c r="V178" s="139">
        <v>5</v>
      </c>
      <c r="W178" s="28"/>
      <c r="X178" s="28"/>
      <c r="Y178" s="28"/>
      <c r="Z178" s="47" t="s">
        <v>1228</v>
      </c>
      <c r="AA178" s="47" t="s">
        <v>428</v>
      </c>
      <c r="AB178" s="32">
        <v>900</v>
      </c>
      <c r="AC178" s="32">
        <f>AB178*S178</f>
        <v>4860000000</v>
      </c>
      <c r="AD178" s="32"/>
      <c r="AE178" s="32">
        <f>AD178*S178</f>
        <v>0</v>
      </c>
      <c r="AF178" s="32"/>
      <c r="AG178" s="32">
        <f>AF178*S178</f>
        <v>0</v>
      </c>
      <c r="AH178" s="32"/>
      <c r="AI178" s="32">
        <f>AH178*S178</f>
        <v>0</v>
      </c>
      <c r="AJ178" s="32"/>
      <c r="AK178" s="32">
        <f>AJ178*S178</f>
        <v>0</v>
      </c>
      <c r="AL178" s="28"/>
      <c r="AM178" s="28">
        <f>AL178*S178</f>
        <v>0</v>
      </c>
      <c r="AN178" s="32"/>
      <c r="AO178" s="32">
        <f>AN178*S178</f>
        <v>0</v>
      </c>
      <c r="AP178" s="32"/>
      <c r="AQ178" s="32">
        <f>AP178*S178</f>
        <v>0</v>
      </c>
      <c r="AR178" s="32"/>
      <c r="AS178" s="32">
        <f>AR178*S178</f>
        <v>0</v>
      </c>
      <c r="AT178" s="32"/>
      <c r="AU178" s="32">
        <f>AT178*S178</f>
        <v>0</v>
      </c>
      <c r="AV178" s="32"/>
      <c r="AW178" s="32">
        <f>AV178*S178</f>
        <v>0</v>
      </c>
      <c r="AX178" s="32"/>
      <c r="AY178" s="32">
        <f>AX178*S178</f>
        <v>0</v>
      </c>
      <c r="AZ178" s="32"/>
      <c r="BA178" s="32">
        <f>AZ178*S178</f>
        <v>0</v>
      </c>
      <c r="BB178" s="32"/>
      <c r="BC178" s="32">
        <f>BB178*S178</f>
        <v>0</v>
      </c>
      <c r="BD178" s="32"/>
      <c r="BE178" s="32">
        <f>BD178*S178</f>
        <v>0</v>
      </c>
      <c r="BF178" s="32"/>
      <c r="BG178" s="32">
        <f>BF178*S178</f>
        <v>0</v>
      </c>
      <c r="BH178" s="32"/>
      <c r="BI178" s="32">
        <f>BH178*S178</f>
        <v>0</v>
      </c>
      <c r="BJ178" s="32"/>
      <c r="BK178" s="32">
        <f>BJ178*S178</f>
        <v>0</v>
      </c>
      <c r="BL178" s="32"/>
      <c r="BM178" s="32">
        <f>BL178*S178</f>
        <v>0</v>
      </c>
      <c r="BN178" s="32"/>
      <c r="BO178" s="32">
        <f>BN178*S178</f>
        <v>0</v>
      </c>
      <c r="BP178" s="32"/>
      <c r="BQ178" s="32">
        <f>BP178*S178</f>
        <v>0</v>
      </c>
      <c r="BR178" s="32"/>
      <c r="BS178" s="32">
        <f>BR178*S178</f>
        <v>0</v>
      </c>
      <c r="BT178" s="32"/>
      <c r="BU178" s="32">
        <f>BT178*S178</f>
        <v>0</v>
      </c>
      <c r="BV178" s="32"/>
      <c r="BW178" s="32">
        <f>BV178*S178</f>
        <v>0</v>
      </c>
      <c r="BX178" s="32"/>
      <c r="BY178" s="32">
        <f>BX178*S178</f>
        <v>0</v>
      </c>
      <c r="BZ178" s="32"/>
      <c r="CA178" s="32"/>
      <c r="CB178" s="128" t="s">
        <v>1228</v>
      </c>
      <c r="CC178" s="128" t="s">
        <v>428</v>
      </c>
      <c r="CD178" s="133"/>
    </row>
    <row r="179" spans="1:82" s="76" customFormat="1" ht="123" customHeight="1">
      <c r="A179" s="65">
        <v>13</v>
      </c>
      <c r="B179" s="65">
        <v>84</v>
      </c>
      <c r="C179" s="66">
        <v>121</v>
      </c>
      <c r="D179" s="88">
        <v>642</v>
      </c>
      <c r="E179" s="69" t="s">
        <v>1334</v>
      </c>
      <c r="F179" s="69" t="s">
        <v>1335</v>
      </c>
      <c r="G179" s="69" t="s">
        <v>355</v>
      </c>
      <c r="H179" s="69" t="s">
        <v>1336</v>
      </c>
      <c r="I179" s="69"/>
      <c r="J179" s="68" t="s">
        <v>1337</v>
      </c>
      <c r="K179" s="70">
        <v>36</v>
      </c>
      <c r="L179" s="68" t="s">
        <v>1338</v>
      </c>
      <c r="M179" s="68" t="s">
        <v>904</v>
      </c>
      <c r="N179" s="68" t="s">
        <v>528</v>
      </c>
      <c r="O179" s="89" t="s">
        <v>242</v>
      </c>
      <c r="P179" s="89"/>
      <c r="Q179" s="10" t="s">
        <v>1435</v>
      </c>
      <c r="R179" s="72">
        <v>2000</v>
      </c>
      <c r="S179" s="72">
        <v>665500</v>
      </c>
      <c r="T179" s="72">
        <v>665500</v>
      </c>
      <c r="U179" s="72">
        <f>T179*R179</f>
        <v>1331000000</v>
      </c>
      <c r="V179" s="139">
        <v>20</v>
      </c>
      <c r="W179" s="72"/>
      <c r="X179" s="72"/>
      <c r="Y179" s="72"/>
      <c r="Z179" s="73" t="s">
        <v>1228</v>
      </c>
      <c r="AA179" s="74" t="s">
        <v>428</v>
      </c>
      <c r="AB179" s="69">
        <v>2000</v>
      </c>
      <c r="AC179" s="32">
        <f>AB179*S179</f>
        <v>1331000000</v>
      </c>
      <c r="AD179" s="69"/>
      <c r="AE179" s="32">
        <f>AD179*S179</f>
        <v>0</v>
      </c>
      <c r="AF179" s="69"/>
      <c r="AG179" s="32">
        <f>AF179*S179</f>
        <v>0</v>
      </c>
      <c r="AH179" s="69"/>
      <c r="AI179" s="32">
        <f>AH179*S179</f>
        <v>0</v>
      </c>
      <c r="AJ179" s="69"/>
      <c r="AK179" s="32">
        <f>AJ179*S179</f>
        <v>0</v>
      </c>
      <c r="AL179" s="72"/>
      <c r="AM179" s="28">
        <f>AL179*S179</f>
        <v>0</v>
      </c>
      <c r="AN179" s="69"/>
      <c r="AO179" s="32">
        <f>AN179*S179</f>
        <v>0</v>
      </c>
      <c r="AP179" s="69"/>
      <c r="AQ179" s="32">
        <f>AP179*S179</f>
        <v>0</v>
      </c>
      <c r="AR179" s="69"/>
      <c r="AS179" s="32">
        <f>AR179*S179</f>
        <v>0</v>
      </c>
      <c r="AT179" s="69"/>
      <c r="AU179" s="32">
        <f>AT179*S179</f>
        <v>0</v>
      </c>
      <c r="AV179" s="69"/>
      <c r="AW179" s="32">
        <f>AV179*S179</f>
        <v>0</v>
      </c>
      <c r="AX179" s="69"/>
      <c r="AY179" s="32">
        <f>AX179*S179</f>
        <v>0</v>
      </c>
      <c r="AZ179" s="69"/>
      <c r="BA179" s="32">
        <f>AZ179*S179</f>
        <v>0</v>
      </c>
      <c r="BB179" s="69"/>
      <c r="BC179" s="32">
        <f>BB179*S179</f>
        <v>0</v>
      </c>
      <c r="BD179" s="69"/>
      <c r="BE179" s="32">
        <f>BD179*S179</f>
        <v>0</v>
      </c>
      <c r="BF179" s="69"/>
      <c r="BG179" s="32">
        <f>BF179*S179</f>
        <v>0</v>
      </c>
      <c r="BH179" s="69"/>
      <c r="BI179" s="32">
        <f>BH179*S179</f>
        <v>0</v>
      </c>
      <c r="BJ179" s="69"/>
      <c r="BK179" s="32">
        <f>BJ179*S179</f>
        <v>0</v>
      </c>
      <c r="BL179" s="69"/>
      <c r="BM179" s="32">
        <f>BL179*S179</f>
        <v>0</v>
      </c>
      <c r="BN179" s="69"/>
      <c r="BO179" s="32">
        <f>BN179*S179</f>
        <v>0</v>
      </c>
      <c r="BP179" s="69"/>
      <c r="BQ179" s="32">
        <f>BP179*S179</f>
        <v>0</v>
      </c>
      <c r="BR179" s="69"/>
      <c r="BS179" s="32">
        <f>BR179*S179</f>
        <v>0</v>
      </c>
      <c r="BT179" s="75"/>
      <c r="BU179" s="32">
        <f>BT179*S179</f>
        <v>0</v>
      </c>
      <c r="BV179" s="75"/>
      <c r="BW179" s="32">
        <f>BV179*S179</f>
        <v>0</v>
      </c>
      <c r="BX179" s="75"/>
      <c r="BY179" s="32">
        <f>BX179*S179</f>
        <v>0</v>
      </c>
      <c r="BZ179" s="75"/>
      <c r="CA179" s="75"/>
      <c r="CB179" s="130" t="s">
        <v>1228</v>
      </c>
      <c r="CC179" s="131" t="s">
        <v>428</v>
      </c>
      <c r="CD179" s="132"/>
    </row>
    <row r="180" spans="1:82" s="80" customFormat="1" ht="80.25" customHeight="1">
      <c r="A180" s="65">
        <v>14</v>
      </c>
      <c r="B180" s="65">
        <v>85</v>
      </c>
      <c r="C180" s="66">
        <v>122</v>
      </c>
      <c r="D180" s="67">
        <v>644</v>
      </c>
      <c r="E180" s="69" t="s">
        <v>1339</v>
      </c>
      <c r="F180" s="69" t="s">
        <v>1340</v>
      </c>
      <c r="G180" s="69" t="s">
        <v>355</v>
      </c>
      <c r="H180" s="69" t="s">
        <v>1341</v>
      </c>
      <c r="I180" s="78" t="s">
        <v>1342</v>
      </c>
      <c r="J180" s="68" t="s">
        <v>1343</v>
      </c>
      <c r="K180" s="70">
        <v>36</v>
      </c>
      <c r="L180" s="68" t="s">
        <v>1344</v>
      </c>
      <c r="M180" s="68" t="s">
        <v>1345</v>
      </c>
      <c r="N180" s="68" t="s">
        <v>528</v>
      </c>
      <c r="O180" s="71" t="s">
        <v>243</v>
      </c>
      <c r="P180" s="71"/>
      <c r="Q180" s="10" t="s">
        <v>1435</v>
      </c>
      <c r="R180" s="72">
        <v>2300</v>
      </c>
      <c r="S180" s="72">
        <v>245690</v>
      </c>
      <c r="T180" s="72">
        <v>245690</v>
      </c>
      <c r="U180" s="72">
        <f>T180*R180</f>
        <v>565087000</v>
      </c>
      <c r="V180" s="139">
        <v>500</v>
      </c>
      <c r="W180" s="72"/>
      <c r="X180" s="72"/>
      <c r="Y180" s="72"/>
      <c r="Z180" s="73" t="s">
        <v>1207</v>
      </c>
      <c r="AA180" s="74" t="s">
        <v>1300</v>
      </c>
      <c r="AB180" s="69">
        <v>2000</v>
      </c>
      <c r="AC180" s="32">
        <f>AB180*S180</f>
        <v>491380000</v>
      </c>
      <c r="AD180" s="69"/>
      <c r="AE180" s="32">
        <f>AD180*S180</f>
        <v>0</v>
      </c>
      <c r="AF180" s="69"/>
      <c r="AG180" s="32">
        <f>AF180*S180</f>
        <v>0</v>
      </c>
      <c r="AH180" s="69"/>
      <c r="AI180" s="32">
        <f>AH180*S180</f>
        <v>0</v>
      </c>
      <c r="AJ180" s="69"/>
      <c r="AK180" s="32">
        <f>AJ180*S180</f>
        <v>0</v>
      </c>
      <c r="AL180" s="72"/>
      <c r="AM180" s="28">
        <f>AL180*S180</f>
        <v>0</v>
      </c>
      <c r="AN180" s="69"/>
      <c r="AO180" s="32">
        <f>AN180*S180</f>
        <v>0</v>
      </c>
      <c r="AP180" s="69"/>
      <c r="AQ180" s="32">
        <f>AP180*S180</f>
        <v>0</v>
      </c>
      <c r="AR180" s="69"/>
      <c r="AS180" s="32">
        <f>AR180*S180</f>
        <v>0</v>
      </c>
      <c r="AT180" s="69"/>
      <c r="AU180" s="32">
        <f>AT180*S180</f>
        <v>0</v>
      </c>
      <c r="AV180" s="69"/>
      <c r="AW180" s="32">
        <f>AV180*S180</f>
        <v>0</v>
      </c>
      <c r="AX180" s="69"/>
      <c r="AY180" s="32">
        <f>AX180*S180</f>
        <v>0</v>
      </c>
      <c r="AZ180" s="69"/>
      <c r="BA180" s="32">
        <f>AZ180*S180</f>
        <v>0</v>
      </c>
      <c r="BB180" s="69"/>
      <c r="BC180" s="32">
        <f>BB180*S180</f>
        <v>0</v>
      </c>
      <c r="BD180" s="69"/>
      <c r="BE180" s="32">
        <f>BD180*S180</f>
        <v>0</v>
      </c>
      <c r="BF180" s="69"/>
      <c r="BG180" s="32">
        <f>BF180*S180</f>
        <v>0</v>
      </c>
      <c r="BH180" s="69"/>
      <c r="BI180" s="32">
        <f>BH180*S180</f>
        <v>0</v>
      </c>
      <c r="BJ180" s="69">
        <v>300</v>
      </c>
      <c r="BK180" s="32">
        <f>BJ180*S180</f>
        <v>73707000</v>
      </c>
      <c r="BL180" s="69"/>
      <c r="BM180" s="32">
        <f>BL180*S180</f>
        <v>0</v>
      </c>
      <c r="BN180" s="69"/>
      <c r="BO180" s="32">
        <f>BN180*S180</f>
        <v>0</v>
      </c>
      <c r="BP180" s="69"/>
      <c r="BQ180" s="32">
        <f>BP180*S180</f>
        <v>0</v>
      </c>
      <c r="BR180" s="69"/>
      <c r="BS180" s="32">
        <f>BR180*S180</f>
        <v>0</v>
      </c>
      <c r="BT180" s="75"/>
      <c r="BU180" s="32">
        <f>BT180*S180</f>
        <v>0</v>
      </c>
      <c r="BV180" s="75"/>
      <c r="BW180" s="32">
        <f>BV180*S180</f>
        <v>0</v>
      </c>
      <c r="BX180" s="75"/>
      <c r="BY180" s="32">
        <f>BX180*S180</f>
        <v>0</v>
      </c>
      <c r="BZ180" s="75"/>
      <c r="CA180" s="75"/>
      <c r="CB180" s="130" t="s">
        <v>1207</v>
      </c>
      <c r="CC180" s="131" t="s">
        <v>1300</v>
      </c>
      <c r="CD180" s="134"/>
    </row>
    <row r="181" spans="1:82" s="50" customFormat="1" ht="44.25" customHeight="1">
      <c r="A181" s="17"/>
      <c r="B181" s="17"/>
      <c r="C181" s="61"/>
      <c r="D181" s="24"/>
      <c r="E181" s="25" t="s">
        <v>148</v>
      </c>
      <c r="F181" s="22"/>
      <c r="G181" s="22"/>
      <c r="H181" s="22"/>
      <c r="I181" s="22"/>
      <c r="J181" s="22"/>
      <c r="K181" s="62"/>
      <c r="L181" s="22"/>
      <c r="M181" s="22"/>
      <c r="N181" s="22"/>
      <c r="O181" s="17"/>
      <c r="P181" s="20"/>
      <c r="Q181" s="10"/>
      <c r="R181" s="39"/>
      <c r="S181" s="49"/>
      <c r="T181" s="39"/>
      <c r="U181" s="39"/>
      <c r="V181" s="139">
        <v>0</v>
      </c>
      <c r="W181" s="39"/>
      <c r="X181" s="39"/>
      <c r="Y181" s="39"/>
      <c r="Z181" s="39"/>
      <c r="AA181" s="39"/>
      <c r="AB181" s="33"/>
      <c r="AC181" s="32">
        <f>AB181*S181</f>
        <v>0</v>
      </c>
      <c r="AD181" s="33"/>
      <c r="AE181" s="32">
        <f>AD181*S181</f>
        <v>0</v>
      </c>
      <c r="AF181" s="33"/>
      <c r="AG181" s="32">
        <f>AF181*S181</f>
        <v>0</v>
      </c>
      <c r="AH181" s="33"/>
      <c r="AI181" s="32">
        <f>AH181*S181</f>
        <v>0</v>
      </c>
      <c r="AJ181" s="33"/>
      <c r="AK181" s="32">
        <f>AJ181*S181</f>
        <v>0</v>
      </c>
      <c r="AL181" s="39"/>
      <c r="AM181" s="28">
        <f>AL181*S181</f>
        <v>0</v>
      </c>
      <c r="AN181" s="33"/>
      <c r="AO181" s="32">
        <f>AN181*S181</f>
        <v>0</v>
      </c>
      <c r="AP181" s="33"/>
      <c r="AQ181" s="32">
        <f>AP181*S181</f>
        <v>0</v>
      </c>
      <c r="AR181" s="33"/>
      <c r="AS181" s="32">
        <f>AR181*S181</f>
        <v>0</v>
      </c>
      <c r="AT181" s="33"/>
      <c r="AU181" s="32">
        <f>AT181*S181</f>
        <v>0</v>
      </c>
      <c r="AV181" s="33"/>
      <c r="AW181" s="32">
        <f>AV181*S181</f>
        <v>0</v>
      </c>
      <c r="AX181" s="33"/>
      <c r="AY181" s="32">
        <f>AX181*S181</f>
        <v>0</v>
      </c>
      <c r="AZ181" s="33"/>
      <c r="BA181" s="32">
        <f>AZ181*S181</f>
        <v>0</v>
      </c>
      <c r="BB181" s="33"/>
      <c r="BC181" s="32">
        <f>BB181*S181</f>
        <v>0</v>
      </c>
      <c r="BD181" s="33"/>
      <c r="BE181" s="32">
        <f>BD181*S181</f>
        <v>0</v>
      </c>
      <c r="BF181" s="33"/>
      <c r="BG181" s="32">
        <f>BF181*S181</f>
        <v>0</v>
      </c>
      <c r="BH181" s="33"/>
      <c r="BI181" s="32">
        <f>BH181*S181</f>
        <v>0</v>
      </c>
      <c r="BJ181" s="33"/>
      <c r="BK181" s="32">
        <f>BJ181*S181</f>
        <v>0</v>
      </c>
      <c r="BL181" s="33"/>
      <c r="BM181" s="32">
        <f>BL181*S181</f>
        <v>0</v>
      </c>
      <c r="BN181" s="33"/>
      <c r="BO181" s="32">
        <f>BN181*S181</f>
        <v>0</v>
      </c>
      <c r="BP181" s="33"/>
      <c r="BQ181" s="32">
        <f>BP181*S181</f>
        <v>0</v>
      </c>
      <c r="BR181" s="33"/>
      <c r="BS181" s="32">
        <f>BR181*S181</f>
        <v>0</v>
      </c>
      <c r="BT181" s="33"/>
      <c r="BU181" s="32">
        <f>BT181*S181</f>
        <v>0</v>
      </c>
      <c r="BV181" s="33"/>
      <c r="BW181" s="32">
        <f>BV181*S181</f>
        <v>0</v>
      </c>
      <c r="BX181" s="33"/>
      <c r="BY181" s="32">
        <f>BX181*S181</f>
        <v>0</v>
      </c>
      <c r="BZ181" s="33"/>
      <c r="CA181" s="33"/>
      <c r="CB181" s="129"/>
      <c r="CC181" s="129"/>
      <c r="CD181" s="133"/>
    </row>
    <row r="182" spans="1:82" s="50" customFormat="1" ht="44.25" customHeight="1">
      <c r="A182" s="17"/>
      <c r="B182" s="17"/>
      <c r="C182" s="61"/>
      <c r="D182" s="24"/>
      <c r="E182" s="25" t="s">
        <v>149</v>
      </c>
      <c r="F182" s="22"/>
      <c r="G182" s="22"/>
      <c r="H182" s="22"/>
      <c r="I182" s="22"/>
      <c r="J182" s="22"/>
      <c r="K182" s="62"/>
      <c r="L182" s="22"/>
      <c r="M182" s="22"/>
      <c r="N182" s="22"/>
      <c r="O182" s="17"/>
      <c r="P182" s="20"/>
      <c r="Q182" s="10"/>
      <c r="R182" s="39"/>
      <c r="S182" s="49"/>
      <c r="T182" s="39"/>
      <c r="U182" s="39"/>
      <c r="V182" s="139">
        <v>0</v>
      </c>
      <c r="W182" s="39"/>
      <c r="X182" s="39"/>
      <c r="Y182" s="39"/>
      <c r="Z182" s="39"/>
      <c r="AA182" s="39"/>
      <c r="AB182" s="33"/>
      <c r="AC182" s="32">
        <f>AB182*S182</f>
        <v>0</v>
      </c>
      <c r="AD182" s="33"/>
      <c r="AE182" s="32">
        <f>AD182*S182</f>
        <v>0</v>
      </c>
      <c r="AF182" s="33"/>
      <c r="AG182" s="32">
        <f>AF182*S182</f>
        <v>0</v>
      </c>
      <c r="AH182" s="33"/>
      <c r="AI182" s="32">
        <f>AH182*S182</f>
        <v>0</v>
      </c>
      <c r="AJ182" s="33"/>
      <c r="AK182" s="32">
        <f>AJ182*S182</f>
        <v>0</v>
      </c>
      <c r="AL182" s="39"/>
      <c r="AM182" s="28">
        <f>AL182*S182</f>
        <v>0</v>
      </c>
      <c r="AN182" s="33"/>
      <c r="AO182" s="32">
        <f>AN182*S182</f>
        <v>0</v>
      </c>
      <c r="AP182" s="33"/>
      <c r="AQ182" s="32">
        <f>AP182*S182</f>
        <v>0</v>
      </c>
      <c r="AR182" s="33"/>
      <c r="AS182" s="32">
        <f>AR182*S182</f>
        <v>0</v>
      </c>
      <c r="AT182" s="33"/>
      <c r="AU182" s="32">
        <f>AT182*S182</f>
        <v>0</v>
      </c>
      <c r="AV182" s="33"/>
      <c r="AW182" s="32">
        <f>AV182*S182</f>
        <v>0</v>
      </c>
      <c r="AX182" s="33"/>
      <c r="AY182" s="32">
        <f>AX182*S182</f>
        <v>0</v>
      </c>
      <c r="AZ182" s="33"/>
      <c r="BA182" s="32">
        <f>AZ182*S182</f>
        <v>0</v>
      </c>
      <c r="BB182" s="33"/>
      <c r="BC182" s="32">
        <f>BB182*S182</f>
        <v>0</v>
      </c>
      <c r="BD182" s="33"/>
      <c r="BE182" s="32">
        <f>BD182*S182</f>
        <v>0</v>
      </c>
      <c r="BF182" s="33"/>
      <c r="BG182" s="32">
        <f>BF182*S182</f>
        <v>0</v>
      </c>
      <c r="BH182" s="33"/>
      <c r="BI182" s="32">
        <f>BH182*S182</f>
        <v>0</v>
      </c>
      <c r="BJ182" s="33"/>
      <c r="BK182" s="32">
        <f>BJ182*S182</f>
        <v>0</v>
      </c>
      <c r="BL182" s="33"/>
      <c r="BM182" s="32">
        <f>BL182*S182</f>
        <v>0</v>
      </c>
      <c r="BN182" s="33"/>
      <c r="BO182" s="32">
        <f>BN182*S182</f>
        <v>0</v>
      </c>
      <c r="BP182" s="33"/>
      <c r="BQ182" s="32">
        <f>BP182*S182</f>
        <v>0</v>
      </c>
      <c r="BR182" s="33"/>
      <c r="BS182" s="32">
        <f>BR182*S182</f>
        <v>0</v>
      </c>
      <c r="BT182" s="33"/>
      <c r="BU182" s="32">
        <f>BT182*S182</f>
        <v>0</v>
      </c>
      <c r="BV182" s="33"/>
      <c r="BW182" s="32">
        <f>BV182*S182</f>
        <v>0</v>
      </c>
      <c r="BX182" s="33"/>
      <c r="BY182" s="32">
        <f>BX182*S182</f>
        <v>0</v>
      </c>
      <c r="BZ182" s="33"/>
      <c r="CA182" s="33"/>
      <c r="CB182" s="129"/>
      <c r="CC182" s="129"/>
      <c r="CD182" s="133"/>
    </row>
    <row r="183" spans="1:82" s="50" customFormat="1" ht="44.25" customHeight="1">
      <c r="A183" s="17"/>
      <c r="B183" s="17"/>
      <c r="C183" s="61"/>
      <c r="D183" s="24"/>
      <c r="E183" s="25" t="s">
        <v>150</v>
      </c>
      <c r="F183" s="22"/>
      <c r="G183" s="22"/>
      <c r="H183" s="22"/>
      <c r="I183" s="22"/>
      <c r="J183" s="22"/>
      <c r="K183" s="62"/>
      <c r="L183" s="22"/>
      <c r="M183" s="22"/>
      <c r="N183" s="22"/>
      <c r="O183" s="17"/>
      <c r="P183" s="20"/>
      <c r="Q183" s="10"/>
      <c r="R183" s="39"/>
      <c r="S183" s="49"/>
      <c r="T183" s="39"/>
      <c r="U183" s="39"/>
      <c r="V183" s="139">
        <v>0</v>
      </c>
      <c r="W183" s="39"/>
      <c r="X183" s="39"/>
      <c r="Y183" s="39"/>
      <c r="Z183" s="39"/>
      <c r="AA183" s="39"/>
      <c r="AB183" s="33"/>
      <c r="AC183" s="32">
        <f>AB183*S183</f>
        <v>0</v>
      </c>
      <c r="AD183" s="33"/>
      <c r="AE183" s="32">
        <f>AD183*S183</f>
        <v>0</v>
      </c>
      <c r="AF183" s="33"/>
      <c r="AG183" s="32">
        <f>AF183*S183</f>
        <v>0</v>
      </c>
      <c r="AH183" s="33"/>
      <c r="AI183" s="32">
        <f>AH183*S183</f>
        <v>0</v>
      </c>
      <c r="AJ183" s="33"/>
      <c r="AK183" s="32">
        <f>AJ183*S183</f>
        <v>0</v>
      </c>
      <c r="AL183" s="39"/>
      <c r="AM183" s="28">
        <f>AL183*S183</f>
        <v>0</v>
      </c>
      <c r="AN183" s="33"/>
      <c r="AO183" s="32">
        <f>AN183*S183</f>
        <v>0</v>
      </c>
      <c r="AP183" s="33"/>
      <c r="AQ183" s="32">
        <f>AP183*S183</f>
        <v>0</v>
      </c>
      <c r="AR183" s="33"/>
      <c r="AS183" s="32">
        <f>AR183*S183</f>
        <v>0</v>
      </c>
      <c r="AT183" s="33"/>
      <c r="AU183" s="32">
        <f>AT183*S183</f>
        <v>0</v>
      </c>
      <c r="AV183" s="33"/>
      <c r="AW183" s="32">
        <f>AV183*S183</f>
        <v>0</v>
      </c>
      <c r="AX183" s="33"/>
      <c r="AY183" s="32">
        <f>AX183*S183</f>
        <v>0</v>
      </c>
      <c r="AZ183" s="33"/>
      <c r="BA183" s="32">
        <f>AZ183*S183</f>
        <v>0</v>
      </c>
      <c r="BB183" s="33"/>
      <c r="BC183" s="32">
        <f>BB183*S183</f>
        <v>0</v>
      </c>
      <c r="BD183" s="33"/>
      <c r="BE183" s="32">
        <f>BD183*S183</f>
        <v>0</v>
      </c>
      <c r="BF183" s="33"/>
      <c r="BG183" s="32">
        <f>BF183*S183</f>
        <v>0</v>
      </c>
      <c r="BH183" s="33"/>
      <c r="BI183" s="32">
        <f>BH183*S183</f>
        <v>0</v>
      </c>
      <c r="BJ183" s="33"/>
      <c r="BK183" s="32">
        <f>BJ183*S183</f>
        <v>0</v>
      </c>
      <c r="BL183" s="33"/>
      <c r="BM183" s="32">
        <f>BL183*S183</f>
        <v>0</v>
      </c>
      <c r="BN183" s="33"/>
      <c r="BO183" s="32">
        <f>BN183*S183</f>
        <v>0</v>
      </c>
      <c r="BP183" s="33"/>
      <c r="BQ183" s="32">
        <f>BP183*S183</f>
        <v>0</v>
      </c>
      <c r="BR183" s="33"/>
      <c r="BS183" s="32">
        <f>BR183*S183</f>
        <v>0</v>
      </c>
      <c r="BT183" s="33"/>
      <c r="BU183" s="32">
        <f>BT183*S183</f>
        <v>0</v>
      </c>
      <c r="BV183" s="33"/>
      <c r="BW183" s="32">
        <f>BV183*S183</f>
        <v>0</v>
      </c>
      <c r="BX183" s="33"/>
      <c r="BY183" s="32">
        <f>BX183*S183</f>
        <v>0</v>
      </c>
      <c r="BZ183" s="33"/>
      <c r="CA183" s="33"/>
      <c r="CB183" s="129"/>
      <c r="CC183" s="129"/>
      <c r="CD183" s="133"/>
    </row>
    <row r="184" spans="1:82" s="50" customFormat="1" ht="44.25" customHeight="1">
      <c r="A184" s="17"/>
      <c r="B184" s="17"/>
      <c r="C184" s="61"/>
      <c r="D184" s="24"/>
      <c r="E184" s="25" t="s">
        <v>151</v>
      </c>
      <c r="F184" s="22"/>
      <c r="G184" s="22"/>
      <c r="H184" s="22"/>
      <c r="I184" s="22"/>
      <c r="J184" s="22"/>
      <c r="K184" s="62"/>
      <c r="L184" s="22"/>
      <c r="M184" s="22"/>
      <c r="N184" s="22"/>
      <c r="O184" s="17"/>
      <c r="P184" s="20"/>
      <c r="Q184" s="20"/>
      <c r="R184" s="39"/>
      <c r="S184" s="49"/>
      <c r="T184" s="39"/>
      <c r="U184" s="39"/>
      <c r="V184" s="139">
        <v>0</v>
      </c>
      <c r="W184" s="39"/>
      <c r="X184" s="39"/>
      <c r="Y184" s="39"/>
      <c r="Z184" s="39"/>
      <c r="AA184" s="39"/>
      <c r="AB184" s="33"/>
      <c r="AC184" s="32">
        <f>AB184*S184</f>
        <v>0</v>
      </c>
      <c r="AD184" s="33"/>
      <c r="AE184" s="32">
        <f>AD184*S184</f>
        <v>0</v>
      </c>
      <c r="AF184" s="33"/>
      <c r="AG184" s="32">
        <f>AF184*S184</f>
        <v>0</v>
      </c>
      <c r="AH184" s="33"/>
      <c r="AI184" s="32">
        <f>AH184*S184</f>
        <v>0</v>
      </c>
      <c r="AJ184" s="33"/>
      <c r="AK184" s="32">
        <f>AJ184*S184</f>
        <v>0</v>
      </c>
      <c r="AL184" s="39"/>
      <c r="AM184" s="28">
        <f>AL184*S184</f>
        <v>0</v>
      </c>
      <c r="AN184" s="33"/>
      <c r="AO184" s="32">
        <f>AN184*S184</f>
        <v>0</v>
      </c>
      <c r="AP184" s="33"/>
      <c r="AQ184" s="32">
        <f>AP184*S184</f>
        <v>0</v>
      </c>
      <c r="AR184" s="33"/>
      <c r="AS184" s="32">
        <f>AR184*S184</f>
        <v>0</v>
      </c>
      <c r="AT184" s="33"/>
      <c r="AU184" s="32">
        <f>AT184*S184</f>
        <v>0</v>
      </c>
      <c r="AV184" s="33"/>
      <c r="AW184" s="32">
        <f>AV184*S184</f>
        <v>0</v>
      </c>
      <c r="AX184" s="33"/>
      <c r="AY184" s="32">
        <f>AX184*S184</f>
        <v>0</v>
      </c>
      <c r="AZ184" s="33"/>
      <c r="BA184" s="32">
        <f>AZ184*S184</f>
        <v>0</v>
      </c>
      <c r="BB184" s="33"/>
      <c r="BC184" s="32">
        <f>BB184*S184</f>
        <v>0</v>
      </c>
      <c r="BD184" s="33"/>
      <c r="BE184" s="32">
        <f>BD184*S184</f>
        <v>0</v>
      </c>
      <c r="BF184" s="33"/>
      <c r="BG184" s="32">
        <f>BF184*S184</f>
        <v>0</v>
      </c>
      <c r="BH184" s="33"/>
      <c r="BI184" s="32">
        <f>BH184*S184</f>
        <v>0</v>
      </c>
      <c r="BJ184" s="33"/>
      <c r="BK184" s="32">
        <f>BJ184*S184</f>
        <v>0</v>
      </c>
      <c r="BL184" s="33"/>
      <c r="BM184" s="32">
        <f>BL184*S184</f>
        <v>0</v>
      </c>
      <c r="BN184" s="33"/>
      <c r="BO184" s="32">
        <f>BN184*S184</f>
        <v>0</v>
      </c>
      <c r="BP184" s="33"/>
      <c r="BQ184" s="32">
        <f>BP184*S184</f>
        <v>0</v>
      </c>
      <c r="BR184" s="33"/>
      <c r="BS184" s="32">
        <f>BR184*S184</f>
        <v>0</v>
      </c>
      <c r="BT184" s="33"/>
      <c r="BU184" s="32">
        <f>BT184*S184</f>
        <v>0</v>
      </c>
      <c r="BV184" s="33"/>
      <c r="BW184" s="32">
        <f>BV184*S184</f>
        <v>0</v>
      </c>
      <c r="BX184" s="33"/>
      <c r="BY184" s="32">
        <f>BX184*S184</f>
        <v>0</v>
      </c>
      <c r="BZ184" s="33"/>
      <c r="CA184" s="33"/>
      <c r="CB184" s="129"/>
      <c r="CC184" s="129"/>
      <c r="CD184" s="133"/>
    </row>
    <row r="185" spans="1:82" s="23" customFormat="1" ht="81" customHeight="1">
      <c r="A185" s="6">
        <v>752</v>
      </c>
      <c r="B185" s="6">
        <v>225</v>
      </c>
      <c r="C185" s="7">
        <f>SUBTOTAL(102,$B$10:B185)</f>
        <v>123</v>
      </c>
      <c r="D185" s="11">
        <v>663</v>
      </c>
      <c r="E185" s="9" t="s">
        <v>238</v>
      </c>
      <c r="F185" s="9" t="s">
        <v>905</v>
      </c>
      <c r="G185" s="9" t="s">
        <v>362</v>
      </c>
      <c r="H185" s="9" t="s">
        <v>310</v>
      </c>
      <c r="I185" s="9" t="s">
        <v>906</v>
      </c>
      <c r="J185" s="9" t="s">
        <v>907</v>
      </c>
      <c r="K185" s="46">
        <v>36</v>
      </c>
      <c r="L185" s="9" t="s">
        <v>908</v>
      </c>
      <c r="M185" s="9" t="s">
        <v>909</v>
      </c>
      <c r="N185" s="9" t="s">
        <v>532</v>
      </c>
      <c r="O185" s="6" t="s">
        <v>8</v>
      </c>
      <c r="P185" s="10">
        <v>3</v>
      </c>
      <c r="Q185" s="10" t="s">
        <v>1434</v>
      </c>
      <c r="R185" s="28">
        <v>78500</v>
      </c>
      <c r="S185" s="47">
        <v>2150</v>
      </c>
      <c r="T185" s="28">
        <v>2100</v>
      </c>
      <c r="U185" s="28">
        <f aca="true" t="shared" si="4" ref="U185:U190">T185*R185</f>
        <v>164850000</v>
      </c>
      <c r="V185" s="139">
        <v>0</v>
      </c>
      <c r="W185" s="28"/>
      <c r="X185" s="28"/>
      <c r="Y185" s="28"/>
      <c r="Z185" s="47" t="s">
        <v>1209</v>
      </c>
      <c r="AA185" s="47" t="s">
        <v>1178</v>
      </c>
      <c r="AB185" s="32">
        <v>10000</v>
      </c>
      <c r="AC185" s="32">
        <f>AB185*S185</f>
        <v>21500000</v>
      </c>
      <c r="AD185" s="32"/>
      <c r="AE185" s="32">
        <f>AD185*S185</f>
        <v>0</v>
      </c>
      <c r="AF185" s="32"/>
      <c r="AG185" s="32">
        <f>AF185*S185</f>
        <v>0</v>
      </c>
      <c r="AH185" s="32"/>
      <c r="AI185" s="32">
        <f>AH185*S185</f>
        <v>0</v>
      </c>
      <c r="AJ185" s="32">
        <v>3000</v>
      </c>
      <c r="AK185" s="32">
        <f>AJ185*S185</f>
        <v>6450000</v>
      </c>
      <c r="AL185" s="28"/>
      <c r="AM185" s="28">
        <f>AL185*S185</f>
        <v>0</v>
      </c>
      <c r="AN185" s="32"/>
      <c r="AO185" s="32">
        <f>AN185*S185</f>
        <v>0</v>
      </c>
      <c r="AP185" s="32">
        <v>25000</v>
      </c>
      <c r="AQ185" s="32">
        <f>AP185*S185</f>
        <v>53750000</v>
      </c>
      <c r="AR185" s="32"/>
      <c r="AS185" s="32">
        <f>AR185*S185</f>
        <v>0</v>
      </c>
      <c r="AT185" s="32">
        <v>15000</v>
      </c>
      <c r="AU185" s="32">
        <f>AT185*S185</f>
        <v>32250000</v>
      </c>
      <c r="AV185" s="32"/>
      <c r="AW185" s="32">
        <f>AV185*S185</f>
        <v>0</v>
      </c>
      <c r="AX185" s="32"/>
      <c r="AY185" s="32">
        <f>AX185*S185</f>
        <v>0</v>
      </c>
      <c r="AZ185" s="32"/>
      <c r="BA185" s="32">
        <f>AZ185*S185</f>
        <v>0</v>
      </c>
      <c r="BB185" s="32">
        <v>10000</v>
      </c>
      <c r="BC185" s="32">
        <f>BB185*S185</f>
        <v>21500000</v>
      </c>
      <c r="BD185" s="32"/>
      <c r="BE185" s="32">
        <f>BD185*S185</f>
        <v>0</v>
      </c>
      <c r="BF185" s="32">
        <v>5000</v>
      </c>
      <c r="BG185" s="32">
        <f>BF185*S185</f>
        <v>10750000</v>
      </c>
      <c r="BH185" s="32"/>
      <c r="BI185" s="32">
        <f>BH185*S185</f>
        <v>0</v>
      </c>
      <c r="BJ185" s="32"/>
      <c r="BK185" s="32">
        <f>BJ185*S185</f>
        <v>0</v>
      </c>
      <c r="BL185" s="32">
        <v>1000</v>
      </c>
      <c r="BM185" s="32">
        <f>BL185*S185</f>
        <v>2150000</v>
      </c>
      <c r="BN185" s="32"/>
      <c r="BO185" s="32">
        <f>BN185*S185</f>
        <v>0</v>
      </c>
      <c r="BP185" s="32">
        <v>2000</v>
      </c>
      <c r="BQ185" s="32">
        <f>BP185*S185</f>
        <v>4300000</v>
      </c>
      <c r="BR185" s="32">
        <v>6000</v>
      </c>
      <c r="BS185" s="32">
        <f>BR185*S185</f>
        <v>12900000</v>
      </c>
      <c r="BT185" s="32"/>
      <c r="BU185" s="32">
        <f>BT185*S185</f>
        <v>0</v>
      </c>
      <c r="BV185" s="32">
        <v>1500</v>
      </c>
      <c r="BW185" s="32">
        <f>BV185*S185</f>
        <v>3225000</v>
      </c>
      <c r="BX185" s="32"/>
      <c r="BY185" s="32">
        <f>BX185*S185</f>
        <v>0</v>
      </c>
      <c r="BZ185" s="32"/>
      <c r="CA185" s="32"/>
      <c r="CB185" s="128" t="s">
        <v>1209</v>
      </c>
      <c r="CC185" s="128" t="s">
        <v>1178</v>
      </c>
      <c r="CD185" s="133"/>
    </row>
    <row r="186" spans="1:82" s="23" customFormat="1" ht="108" customHeight="1">
      <c r="A186" s="6">
        <v>754</v>
      </c>
      <c r="B186" s="6">
        <v>226</v>
      </c>
      <c r="C186" s="7">
        <f>SUBTOTAL(102,$B$10:B186)</f>
        <v>124</v>
      </c>
      <c r="D186" s="11">
        <v>666</v>
      </c>
      <c r="E186" s="9" t="s">
        <v>65</v>
      </c>
      <c r="F186" s="9" t="s">
        <v>910</v>
      </c>
      <c r="G186" s="9" t="s">
        <v>355</v>
      </c>
      <c r="H186" s="9" t="s">
        <v>269</v>
      </c>
      <c r="I186" s="9" t="s">
        <v>911</v>
      </c>
      <c r="J186" s="9" t="s">
        <v>912</v>
      </c>
      <c r="K186" s="46">
        <v>36</v>
      </c>
      <c r="L186" s="9" t="s">
        <v>913</v>
      </c>
      <c r="M186" s="9" t="s">
        <v>602</v>
      </c>
      <c r="N186" s="9" t="s">
        <v>532</v>
      </c>
      <c r="O186" s="6" t="s">
        <v>242</v>
      </c>
      <c r="P186" s="10">
        <v>3</v>
      </c>
      <c r="Q186" s="10" t="s">
        <v>1434</v>
      </c>
      <c r="R186" s="28">
        <v>4000</v>
      </c>
      <c r="S186" s="47">
        <v>40000</v>
      </c>
      <c r="T186" s="28">
        <v>39900</v>
      </c>
      <c r="U186" s="28">
        <f t="shared" si="4"/>
        <v>159600000</v>
      </c>
      <c r="V186" s="139">
        <v>0</v>
      </c>
      <c r="W186" s="28"/>
      <c r="X186" s="28"/>
      <c r="Y186" s="28"/>
      <c r="Z186" s="47" t="s">
        <v>1218</v>
      </c>
      <c r="AA186" s="47" t="s">
        <v>1183</v>
      </c>
      <c r="AB186" s="32"/>
      <c r="AC186" s="32">
        <f>AB186*S186</f>
        <v>0</v>
      </c>
      <c r="AD186" s="32"/>
      <c r="AE186" s="32">
        <f>AD186*S186</f>
        <v>0</v>
      </c>
      <c r="AF186" s="32"/>
      <c r="AG186" s="32">
        <f>AF186*S186</f>
        <v>0</v>
      </c>
      <c r="AH186" s="32"/>
      <c r="AI186" s="32">
        <f>AH186*S186</f>
        <v>0</v>
      </c>
      <c r="AJ186" s="32"/>
      <c r="AK186" s="32">
        <f>AJ186*S186</f>
        <v>0</v>
      </c>
      <c r="AL186" s="28"/>
      <c r="AM186" s="28">
        <f>AL186*S186</f>
        <v>0</v>
      </c>
      <c r="AN186" s="32"/>
      <c r="AO186" s="32">
        <f>AN186*S186</f>
        <v>0</v>
      </c>
      <c r="AP186" s="32"/>
      <c r="AQ186" s="32">
        <f>AP186*S186</f>
        <v>0</v>
      </c>
      <c r="AR186" s="32"/>
      <c r="AS186" s="32">
        <f>AR186*S186</f>
        <v>0</v>
      </c>
      <c r="AT186" s="32"/>
      <c r="AU186" s="32">
        <f>AT186*S186</f>
        <v>0</v>
      </c>
      <c r="AV186" s="32">
        <v>4000</v>
      </c>
      <c r="AW186" s="32">
        <f>AV186*S186</f>
        <v>160000000</v>
      </c>
      <c r="AX186" s="32"/>
      <c r="AY186" s="32">
        <f>AX186*S186</f>
        <v>0</v>
      </c>
      <c r="AZ186" s="32"/>
      <c r="BA186" s="32">
        <f>AZ186*S186</f>
        <v>0</v>
      </c>
      <c r="BB186" s="32"/>
      <c r="BC186" s="32">
        <f>BB186*S186</f>
        <v>0</v>
      </c>
      <c r="BD186" s="32"/>
      <c r="BE186" s="32">
        <f>BD186*S186</f>
        <v>0</v>
      </c>
      <c r="BF186" s="32"/>
      <c r="BG186" s="32">
        <f>BF186*S186</f>
        <v>0</v>
      </c>
      <c r="BH186" s="32"/>
      <c r="BI186" s="32">
        <f>BH186*S186</f>
        <v>0</v>
      </c>
      <c r="BJ186" s="32"/>
      <c r="BK186" s="32">
        <f>BJ186*S186</f>
        <v>0</v>
      </c>
      <c r="BL186" s="32"/>
      <c r="BM186" s="32">
        <f>BL186*S186</f>
        <v>0</v>
      </c>
      <c r="BN186" s="32"/>
      <c r="BO186" s="32">
        <f>BN186*S186</f>
        <v>0</v>
      </c>
      <c r="BP186" s="32"/>
      <c r="BQ186" s="32">
        <f>BP186*S186</f>
        <v>0</v>
      </c>
      <c r="BR186" s="32"/>
      <c r="BS186" s="32">
        <f>BR186*S186</f>
        <v>0</v>
      </c>
      <c r="BT186" s="32"/>
      <c r="BU186" s="32">
        <f>BT186*S186</f>
        <v>0</v>
      </c>
      <c r="BV186" s="32"/>
      <c r="BW186" s="32">
        <f>BV186*S186</f>
        <v>0</v>
      </c>
      <c r="BX186" s="32"/>
      <c r="BY186" s="32">
        <f>BX186*S186</f>
        <v>0</v>
      </c>
      <c r="BZ186" s="32"/>
      <c r="CA186" s="32"/>
      <c r="CB186" s="128" t="s">
        <v>1218</v>
      </c>
      <c r="CC186" s="128" t="s">
        <v>1183</v>
      </c>
      <c r="CD186" s="133"/>
    </row>
    <row r="187" spans="1:82" s="23" customFormat="1" ht="75" customHeight="1">
      <c r="A187" s="6">
        <v>762</v>
      </c>
      <c r="B187" s="6">
        <v>228</v>
      </c>
      <c r="C187" s="7">
        <f>SUBTOTAL(102,$B$10:B187)</f>
        <v>125</v>
      </c>
      <c r="D187" s="11">
        <v>671</v>
      </c>
      <c r="E187" s="9" t="s">
        <v>237</v>
      </c>
      <c r="F187" s="9" t="s">
        <v>914</v>
      </c>
      <c r="G187" s="9" t="s">
        <v>362</v>
      </c>
      <c r="H187" s="9" t="s">
        <v>311</v>
      </c>
      <c r="I187" s="9"/>
      <c r="J187" s="9" t="s">
        <v>915</v>
      </c>
      <c r="K187" s="46">
        <v>24</v>
      </c>
      <c r="L187" s="9" t="s">
        <v>916</v>
      </c>
      <c r="M187" s="9" t="s">
        <v>917</v>
      </c>
      <c r="N187" s="9" t="s">
        <v>532</v>
      </c>
      <c r="O187" s="6" t="s">
        <v>8</v>
      </c>
      <c r="P187" s="10">
        <v>3</v>
      </c>
      <c r="Q187" s="10" t="s">
        <v>1434</v>
      </c>
      <c r="R187" s="28">
        <v>123000</v>
      </c>
      <c r="S187" s="47">
        <v>3900</v>
      </c>
      <c r="T187" s="28">
        <v>3900</v>
      </c>
      <c r="U187" s="28">
        <f t="shared" si="4"/>
        <v>479700000</v>
      </c>
      <c r="V187" s="139">
        <v>0</v>
      </c>
      <c r="W187" s="28"/>
      <c r="X187" s="28"/>
      <c r="Y187" s="28"/>
      <c r="Z187" s="47" t="s">
        <v>1209</v>
      </c>
      <c r="AA187" s="47" t="s">
        <v>1178</v>
      </c>
      <c r="AB187" s="32"/>
      <c r="AC187" s="32">
        <f>AB187*S187</f>
        <v>0</v>
      </c>
      <c r="AD187" s="32"/>
      <c r="AE187" s="32">
        <f>AD187*S187</f>
        <v>0</v>
      </c>
      <c r="AF187" s="32"/>
      <c r="AG187" s="32">
        <f>AF187*S187</f>
        <v>0</v>
      </c>
      <c r="AH187" s="32"/>
      <c r="AI187" s="32">
        <f>AH187*S187</f>
        <v>0</v>
      </c>
      <c r="AJ187" s="32">
        <v>5000</v>
      </c>
      <c r="AK187" s="32">
        <f>AJ187*S187</f>
        <v>19500000</v>
      </c>
      <c r="AL187" s="28"/>
      <c r="AM187" s="28">
        <f>AL187*S187</f>
        <v>0</v>
      </c>
      <c r="AN187" s="32"/>
      <c r="AO187" s="32">
        <f>AN187*S187</f>
        <v>0</v>
      </c>
      <c r="AP187" s="32">
        <v>10000</v>
      </c>
      <c r="AQ187" s="32">
        <f>AP187*S187</f>
        <v>39000000</v>
      </c>
      <c r="AR187" s="32"/>
      <c r="AS187" s="32">
        <f>AR187*S187</f>
        <v>0</v>
      </c>
      <c r="AT187" s="32"/>
      <c r="AU187" s="32">
        <f>AT187*S187</f>
        <v>0</v>
      </c>
      <c r="AV187" s="32"/>
      <c r="AW187" s="32">
        <f>AV187*S187</f>
        <v>0</v>
      </c>
      <c r="AX187" s="32">
        <v>10000</v>
      </c>
      <c r="AY187" s="32">
        <f>AX187*S187</f>
        <v>39000000</v>
      </c>
      <c r="AZ187" s="32">
        <v>50000</v>
      </c>
      <c r="BA187" s="32">
        <f>AZ187*S187</f>
        <v>195000000</v>
      </c>
      <c r="BB187" s="32">
        <v>10000</v>
      </c>
      <c r="BC187" s="32">
        <f>BB187*S187</f>
        <v>39000000</v>
      </c>
      <c r="BD187" s="32"/>
      <c r="BE187" s="32">
        <f>BD187*S187</f>
        <v>0</v>
      </c>
      <c r="BF187" s="32"/>
      <c r="BG187" s="32">
        <f>BF187*S187</f>
        <v>0</v>
      </c>
      <c r="BH187" s="32"/>
      <c r="BI187" s="32">
        <f>BH187*S187</f>
        <v>0</v>
      </c>
      <c r="BJ187" s="32"/>
      <c r="BK187" s="32">
        <f>BJ187*S187</f>
        <v>0</v>
      </c>
      <c r="BL187" s="32"/>
      <c r="BM187" s="32">
        <f>BL187*S187</f>
        <v>0</v>
      </c>
      <c r="BN187" s="32">
        <v>12000</v>
      </c>
      <c r="BO187" s="32">
        <f>BN187*S187</f>
        <v>46800000</v>
      </c>
      <c r="BP187" s="32">
        <v>12000</v>
      </c>
      <c r="BQ187" s="32">
        <f>BP187*S187</f>
        <v>46800000</v>
      </c>
      <c r="BR187" s="32">
        <v>14000</v>
      </c>
      <c r="BS187" s="32">
        <f>BR187*S187</f>
        <v>54600000</v>
      </c>
      <c r="BT187" s="32"/>
      <c r="BU187" s="32">
        <f>BT187*S187</f>
        <v>0</v>
      </c>
      <c r="BV187" s="32"/>
      <c r="BW187" s="32">
        <f>BV187*S187</f>
        <v>0</v>
      </c>
      <c r="BX187" s="32"/>
      <c r="BY187" s="32">
        <f>BX187*S187</f>
        <v>0</v>
      </c>
      <c r="BZ187" s="32"/>
      <c r="CA187" s="32"/>
      <c r="CB187" s="128" t="s">
        <v>1209</v>
      </c>
      <c r="CC187" s="128" t="s">
        <v>1178</v>
      </c>
      <c r="CD187" s="133"/>
    </row>
    <row r="188" spans="1:82" s="23" customFormat="1" ht="63" customHeight="1">
      <c r="A188" s="6">
        <v>774</v>
      </c>
      <c r="B188" s="6">
        <v>234</v>
      </c>
      <c r="C188" s="7">
        <f>SUBTOTAL(102,$B$10:B188)</f>
        <v>126</v>
      </c>
      <c r="D188" s="11">
        <v>677</v>
      </c>
      <c r="E188" s="9" t="s">
        <v>66</v>
      </c>
      <c r="F188" s="9" t="s">
        <v>918</v>
      </c>
      <c r="G188" s="9" t="s">
        <v>355</v>
      </c>
      <c r="H188" s="9" t="s">
        <v>306</v>
      </c>
      <c r="I188" s="9" t="s">
        <v>919</v>
      </c>
      <c r="J188" s="9" t="s">
        <v>920</v>
      </c>
      <c r="K188" s="46">
        <v>24</v>
      </c>
      <c r="L188" s="9" t="s">
        <v>921</v>
      </c>
      <c r="M188" s="9" t="s">
        <v>801</v>
      </c>
      <c r="N188" s="9" t="s">
        <v>594</v>
      </c>
      <c r="O188" s="6" t="s">
        <v>242</v>
      </c>
      <c r="P188" s="10">
        <v>2</v>
      </c>
      <c r="Q188" s="10" t="s">
        <v>1434</v>
      </c>
      <c r="R188" s="28">
        <v>5000</v>
      </c>
      <c r="S188" s="47">
        <v>67000</v>
      </c>
      <c r="T188" s="28">
        <v>23415</v>
      </c>
      <c r="U188" s="28">
        <f t="shared" si="4"/>
        <v>117075000</v>
      </c>
      <c r="V188" s="139">
        <v>0</v>
      </c>
      <c r="W188" s="28"/>
      <c r="X188" s="28"/>
      <c r="Y188" s="28"/>
      <c r="Z188" s="47" t="s">
        <v>1233</v>
      </c>
      <c r="AA188" s="47" t="s">
        <v>1193</v>
      </c>
      <c r="AB188" s="32"/>
      <c r="AC188" s="32">
        <f>AB188*S188</f>
        <v>0</v>
      </c>
      <c r="AD188" s="32"/>
      <c r="AE188" s="32">
        <f>AD188*S188</f>
        <v>0</v>
      </c>
      <c r="AF188" s="32"/>
      <c r="AG188" s="32">
        <f>AF188*S188</f>
        <v>0</v>
      </c>
      <c r="AH188" s="32"/>
      <c r="AI188" s="32">
        <f>AH188*S188</f>
        <v>0</v>
      </c>
      <c r="AJ188" s="32"/>
      <c r="AK188" s="32">
        <f>AJ188*S188</f>
        <v>0</v>
      </c>
      <c r="AL188" s="28"/>
      <c r="AM188" s="28">
        <f>AL188*S188</f>
        <v>0</v>
      </c>
      <c r="AN188" s="32"/>
      <c r="AO188" s="32">
        <f>AN188*S188</f>
        <v>0</v>
      </c>
      <c r="AP188" s="32">
        <v>1700</v>
      </c>
      <c r="AQ188" s="32">
        <f>AP188*S188</f>
        <v>113900000</v>
      </c>
      <c r="AR188" s="32"/>
      <c r="AS188" s="32">
        <f>AR188*S188</f>
        <v>0</v>
      </c>
      <c r="AT188" s="32"/>
      <c r="AU188" s="32">
        <f>AT188*S188</f>
        <v>0</v>
      </c>
      <c r="AV188" s="32"/>
      <c r="AW188" s="32">
        <f>AV188*S188</f>
        <v>0</v>
      </c>
      <c r="AX188" s="32"/>
      <c r="AY188" s="32">
        <f>AX188*S188</f>
        <v>0</v>
      </c>
      <c r="AZ188" s="32">
        <v>3000</v>
      </c>
      <c r="BA188" s="32">
        <f>AZ188*S188</f>
        <v>201000000</v>
      </c>
      <c r="BB188" s="32">
        <v>300</v>
      </c>
      <c r="BC188" s="32">
        <f>BB188*S188</f>
        <v>20100000</v>
      </c>
      <c r="BD188" s="32"/>
      <c r="BE188" s="32">
        <f>BD188*S188</f>
        <v>0</v>
      </c>
      <c r="BF188" s="32"/>
      <c r="BG188" s="32">
        <f>BF188*S188</f>
        <v>0</v>
      </c>
      <c r="BH188" s="32"/>
      <c r="BI188" s="32">
        <f>BH188*S188</f>
        <v>0</v>
      </c>
      <c r="BJ188" s="32"/>
      <c r="BK188" s="32">
        <f>BJ188*S188</f>
        <v>0</v>
      </c>
      <c r="BL188" s="32"/>
      <c r="BM188" s="32">
        <f>BL188*S188</f>
        <v>0</v>
      </c>
      <c r="BN188" s="32"/>
      <c r="BO188" s="32">
        <f>BN188*S188</f>
        <v>0</v>
      </c>
      <c r="BP188" s="32"/>
      <c r="BQ188" s="32">
        <f>BP188*S188</f>
        <v>0</v>
      </c>
      <c r="BR188" s="32"/>
      <c r="BS188" s="32">
        <f>BR188*S188</f>
        <v>0</v>
      </c>
      <c r="BT188" s="32"/>
      <c r="BU188" s="32">
        <f>BT188*S188</f>
        <v>0</v>
      </c>
      <c r="BV188" s="32"/>
      <c r="BW188" s="32">
        <f>BV188*S188</f>
        <v>0</v>
      </c>
      <c r="BX188" s="32"/>
      <c r="BY188" s="32">
        <f>BX188*S188</f>
        <v>0</v>
      </c>
      <c r="BZ188" s="32"/>
      <c r="CA188" s="32"/>
      <c r="CB188" s="128" t="s">
        <v>1233</v>
      </c>
      <c r="CC188" s="128" t="s">
        <v>1193</v>
      </c>
      <c r="CD188" s="133"/>
    </row>
    <row r="189" spans="1:82" s="23" customFormat="1" ht="60" customHeight="1">
      <c r="A189" s="6">
        <v>781</v>
      </c>
      <c r="B189" s="6">
        <v>235</v>
      </c>
      <c r="C189" s="7">
        <f>SUBTOTAL(102,$B$10:B189)</f>
        <v>127</v>
      </c>
      <c r="D189" s="11">
        <v>679</v>
      </c>
      <c r="E189" s="9" t="s">
        <v>67</v>
      </c>
      <c r="F189" s="9" t="s">
        <v>922</v>
      </c>
      <c r="G189" s="9" t="s">
        <v>355</v>
      </c>
      <c r="H189" s="9" t="s">
        <v>306</v>
      </c>
      <c r="I189" s="9" t="s">
        <v>759</v>
      </c>
      <c r="J189" s="9" t="s">
        <v>923</v>
      </c>
      <c r="K189" s="46">
        <v>24</v>
      </c>
      <c r="L189" s="9" t="s">
        <v>462</v>
      </c>
      <c r="M189" s="9" t="s">
        <v>924</v>
      </c>
      <c r="N189" s="9" t="s">
        <v>528</v>
      </c>
      <c r="O189" s="6" t="s">
        <v>242</v>
      </c>
      <c r="P189" s="10">
        <v>1</v>
      </c>
      <c r="Q189" s="10" t="s">
        <v>1434</v>
      </c>
      <c r="R189" s="28">
        <v>44110</v>
      </c>
      <c r="S189" s="47">
        <v>85000</v>
      </c>
      <c r="T189" s="28">
        <v>69000</v>
      </c>
      <c r="U189" s="28">
        <f t="shared" si="4"/>
        <v>3043590000</v>
      </c>
      <c r="V189" s="139">
        <v>4000</v>
      </c>
      <c r="W189" s="28"/>
      <c r="X189" s="28"/>
      <c r="Y189" s="28"/>
      <c r="Z189" s="47" t="s">
        <v>1209</v>
      </c>
      <c r="AA189" s="47" t="s">
        <v>1178</v>
      </c>
      <c r="AB189" s="32">
        <v>30000</v>
      </c>
      <c r="AC189" s="32">
        <f>AB189*S189</f>
        <v>2550000000</v>
      </c>
      <c r="AD189" s="32"/>
      <c r="AE189" s="32">
        <f>AD189*S189</f>
        <v>0</v>
      </c>
      <c r="AF189" s="32">
        <v>210</v>
      </c>
      <c r="AG189" s="32">
        <f>AF189*S189</f>
        <v>17850000</v>
      </c>
      <c r="AH189" s="32"/>
      <c r="AI189" s="32">
        <f>AH189*S189</f>
        <v>0</v>
      </c>
      <c r="AJ189" s="32"/>
      <c r="AK189" s="32">
        <f>AJ189*S189</f>
        <v>0</v>
      </c>
      <c r="AL189" s="28"/>
      <c r="AM189" s="28">
        <f>AL189*S189</f>
        <v>0</v>
      </c>
      <c r="AN189" s="32"/>
      <c r="AO189" s="32">
        <f>AN189*S189</f>
        <v>0</v>
      </c>
      <c r="AP189" s="32"/>
      <c r="AQ189" s="32">
        <f>AP189*S189</f>
        <v>0</v>
      </c>
      <c r="AR189" s="32">
        <v>400</v>
      </c>
      <c r="AS189" s="32">
        <f>AR189*S189</f>
        <v>34000000</v>
      </c>
      <c r="AT189" s="32">
        <v>1000</v>
      </c>
      <c r="AU189" s="32">
        <f>AT189*S189</f>
        <v>85000000</v>
      </c>
      <c r="AV189" s="32">
        <v>2500</v>
      </c>
      <c r="AW189" s="32">
        <f>AV189*S189</f>
        <v>212500000</v>
      </c>
      <c r="AX189" s="32"/>
      <c r="AY189" s="32">
        <f>AX189*S189</f>
        <v>0</v>
      </c>
      <c r="AZ189" s="32"/>
      <c r="BA189" s="32">
        <f>AZ189*S189</f>
        <v>0</v>
      </c>
      <c r="BB189" s="32"/>
      <c r="BC189" s="32">
        <f>BB189*S189</f>
        <v>0</v>
      </c>
      <c r="BD189" s="32"/>
      <c r="BE189" s="32">
        <f>BD189*S189</f>
        <v>0</v>
      </c>
      <c r="BF189" s="32"/>
      <c r="BG189" s="32">
        <f>BF189*S189</f>
        <v>0</v>
      </c>
      <c r="BH189" s="32"/>
      <c r="BI189" s="32">
        <f>BH189*S189</f>
        <v>0</v>
      </c>
      <c r="BJ189" s="32">
        <v>10000</v>
      </c>
      <c r="BK189" s="32">
        <f>BJ189*S189</f>
        <v>850000000</v>
      </c>
      <c r="BL189" s="32"/>
      <c r="BM189" s="32">
        <f>BL189*S189</f>
        <v>0</v>
      </c>
      <c r="BN189" s="32"/>
      <c r="BO189" s="32">
        <f>BN189*S189</f>
        <v>0</v>
      </c>
      <c r="BP189" s="32"/>
      <c r="BQ189" s="32">
        <f>BP189*S189</f>
        <v>0</v>
      </c>
      <c r="BR189" s="32"/>
      <c r="BS189" s="32">
        <f>BR189*S189</f>
        <v>0</v>
      </c>
      <c r="BT189" s="32"/>
      <c r="BU189" s="32">
        <f>BT189*S189</f>
        <v>0</v>
      </c>
      <c r="BV189" s="32"/>
      <c r="BW189" s="32">
        <f>BV189*S189</f>
        <v>0</v>
      </c>
      <c r="BX189" s="32"/>
      <c r="BY189" s="32">
        <f>BX189*S189</f>
        <v>0</v>
      </c>
      <c r="BZ189" s="32"/>
      <c r="CA189" s="32"/>
      <c r="CB189" s="128" t="s">
        <v>1209</v>
      </c>
      <c r="CC189" s="128" t="s">
        <v>1178</v>
      </c>
      <c r="CD189" s="133"/>
    </row>
    <row r="190" spans="1:82" s="23" customFormat="1" ht="66" customHeight="1">
      <c r="A190" s="6">
        <v>793</v>
      </c>
      <c r="B190" s="6">
        <v>237</v>
      </c>
      <c r="C190" s="7">
        <f>SUBTOTAL(102,$B$10:B190)</f>
        <v>128</v>
      </c>
      <c r="D190" s="11">
        <v>684</v>
      </c>
      <c r="E190" s="9" t="s">
        <v>68</v>
      </c>
      <c r="F190" s="9" t="s">
        <v>925</v>
      </c>
      <c r="G190" s="9" t="s">
        <v>362</v>
      </c>
      <c r="H190" s="9" t="s">
        <v>343</v>
      </c>
      <c r="I190" s="9"/>
      <c r="J190" s="9" t="s">
        <v>926</v>
      </c>
      <c r="K190" s="46">
        <v>36</v>
      </c>
      <c r="L190" s="9" t="s">
        <v>461</v>
      </c>
      <c r="M190" s="9" t="s">
        <v>927</v>
      </c>
      <c r="N190" s="9" t="s">
        <v>532</v>
      </c>
      <c r="O190" s="6" t="s">
        <v>8</v>
      </c>
      <c r="P190" s="10">
        <v>3</v>
      </c>
      <c r="Q190" s="10" t="s">
        <v>1434</v>
      </c>
      <c r="R190" s="28">
        <v>33000</v>
      </c>
      <c r="S190" s="47">
        <v>3990</v>
      </c>
      <c r="T190" s="28">
        <v>3600</v>
      </c>
      <c r="U190" s="28">
        <f t="shared" si="4"/>
        <v>118800000</v>
      </c>
      <c r="V190" s="139">
        <v>0</v>
      </c>
      <c r="W190" s="28"/>
      <c r="X190" s="28"/>
      <c r="Y190" s="28"/>
      <c r="Z190" s="47" t="s">
        <v>1209</v>
      </c>
      <c r="AA190" s="47" t="s">
        <v>1178</v>
      </c>
      <c r="AB190" s="32"/>
      <c r="AC190" s="32">
        <f>AB190*S190</f>
        <v>0</v>
      </c>
      <c r="AD190" s="32"/>
      <c r="AE190" s="32">
        <f>AD190*S190</f>
        <v>0</v>
      </c>
      <c r="AF190" s="32"/>
      <c r="AG190" s="32">
        <f>AF190*S190</f>
        <v>0</v>
      </c>
      <c r="AH190" s="32"/>
      <c r="AI190" s="32">
        <f>AH190*S190</f>
        <v>0</v>
      </c>
      <c r="AJ190" s="32"/>
      <c r="AK190" s="32">
        <f>AJ190*S190</f>
        <v>0</v>
      </c>
      <c r="AL190" s="28"/>
      <c r="AM190" s="28">
        <f>AL190*S190</f>
        <v>0</v>
      </c>
      <c r="AN190" s="32"/>
      <c r="AO190" s="32">
        <f>AN190*S190</f>
        <v>0</v>
      </c>
      <c r="AP190" s="32"/>
      <c r="AQ190" s="32">
        <f>AP190*S190</f>
        <v>0</v>
      </c>
      <c r="AR190" s="32">
        <v>20000</v>
      </c>
      <c r="AS190" s="32">
        <f>AR190*S190</f>
        <v>79800000</v>
      </c>
      <c r="AT190" s="32"/>
      <c r="AU190" s="32">
        <f>AT190*S190</f>
        <v>0</v>
      </c>
      <c r="AV190" s="32"/>
      <c r="AW190" s="32">
        <f>AV190*S190</f>
        <v>0</v>
      </c>
      <c r="AX190" s="32">
        <v>5000</v>
      </c>
      <c r="AY190" s="32">
        <f>AX190*S190</f>
        <v>19950000</v>
      </c>
      <c r="AZ190" s="32"/>
      <c r="BA190" s="32">
        <f>AZ190*S190</f>
        <v>0</v>
      </c>
      <c r="BB190" s="32"/>
      <c r="BC190" s="32">
        <f>BB190*S190</f>
        <v>0</v>
      </c>
      <c r="BD190" s="32"/>
      <c r="BE190" s="32">
        <f>BD190*S190</f>
        <v>0</v>
      </c>
      <c r="BF190" s="32"/>
      <c r="BG190" s="32">
        <f>BF190*S190</f>
        <v>0</v>
      </c>
      <c r="BH190" s="32"/>
      <c r="BI190" s="32">
        <f>BH190*S190</f>
        <v>0</v>
      </c>
      <c r="BJ190" s="32"/>
      <c r="BK190" s="32">
        <f>BJ190*S190</f>
        <v>0</v>
      </c>
      <c r="BL190" s="32"/>
      <c r="BM190" s="32">
        <f>BL190*S190</f>
        <v>0</v>
      </c>
      <c r="BN190" s="32">
        <v>8000</v>
      </c>
      <c r="BO190" s="32">
        <f>BN190*S190</f>
        <v>31920000</v>
      </c>
      <c r="BP190" s="32"/>
      <c r="BQ190" s="32">
        <f>BP190*S190</f>
        <v>0</v>
      </c>
      <c r="BR190" s="32"/>
      <c r="BS190" s="32">
        <f>BR190*S190</f>
        <v>0</v>
      </c>
      <c r="BT190" s="32"/>
      <c r="BU190" s="32">
        <f>BT190*S190</f>
        <v>0</v>
      </c>
      <c r="BV190" s="32"/>
      <c r="BW190" s="32">
        <f>BV190*S190</f>
        <v>0</v>
      </c>
      <c r="BX190" s="32"/>
      <c r="BY190" s="32">
        <f>BX190*S190</f>
        <v>0</v>
      </c>
      <c r="BZ190" s="32"/>
      <c r="CA190" s="32"/>
      <c r="CB190" s="128" t="s">
        <v>1209</v>
      </c>
      <c r="CC190" s="128" t="s">
        <v>1178</v>
      </c>
      <c r="CD190" s="133"/>
    </row>
    <row r="191" spans="1:82" s="50" customFormat="1" ht="44.25" customHeight="1">
      <c r="A191" s="17"/>
      <c r="B191" s="17"/>
      <c r="C191" s="61"/>
      <c r="D191" s="24"/>
      <c r="E191" s="25" t="s">
        <v>152</v>
      </c>
      <c r="F191" s="22"/>
      <c r="G191" s="22"/>
      <c r="H191" s="22"/>
      <c r="I191" s="22"/>
      <c r="J191" s="22"/>
      <c r="K191" s="62"/>
      <c r="L191" s="22"/>
      <c r="M191" s="22"/>
      <c r="N191" s="22"/>
      <c r="O191" s="17"/>
      <c r="P191" s="20"/>
      <c r="Q191" s="20"/>
      <c r="R191" s="39"/>
      <c r="S191" s="49"/>
      <c r="T191" s="39"/>
      <c r="U191" s="39"/>
      <c r="V191" s="139">
        <v>0</v>
      </c>
      <c r="W191" s="39"/>
      <c r="X191" s="39"/>
      <c r="Y191" s="39"/>
      <c r="Z191" s="39"/>
      <c r="AA191" s="39"/>
      <c r="AB191" s="33"/>
      <c r="AC191" s="32">
        <f>AB191*S191</f>
        <v>0</v>
      </c>
      <c r="AD191" s="33"/>
      <c r="AE191" s="32">
        <f>AD191*S191</f>
        <v>0</v>
      </c>
      <c r="AF191" s="33"/>
      <c r="AG191" s="32">
        <f>AF191*S191</f>
        <v>0</v>
      </c>
      <c r="AH191" s="33"/>
      <c r="AI191" s="32">
        <f>AH191*S191</f>
        <v>0</v>
      </c>
      <c r="AJ191" s="33"/>
      <c r="AK191" s="32">
        <f>AJ191*S191</f>
        <v>0</v>
      </c>
      <c r="AL191" s="39"/>
      <c r="AM191" s="28">
        <f>AL191*S191</f>
        <v>0</v>
      </c>
      <c r="AN191" s="33"/>
      <c r="AO191" s="32">
        <f>AN191*S191</f>
        <v>0</v>
      </c>
      <c r="AP191" s="33"/>
      <c r="AQ191" s="32">
        <f>AP191*S191</f>
        <v>0</v>
      </c>
      <c r="AR191" s="33"/>
      <c r="AS191" s="32">
        <f>AR191*S191</f>
        <v>0</v>
      </c>
      <c r="AT191" s="33"/>
      <c r="AU191" s="32">
        <f>AT191*S191</f>
        <v>0</v>
      </c>
      <c r="AV191" s="33"/>
      <c r="AW191" s="32">
        <f>AV191*S191</f>
        <v>0</v>
      </c>
      <c r="AX191" s="33"/>
      <c r="AY191" s="32">
        <f>AX191*S191</f>
        <v>0</v>
      </c>
      <c r="AZ191" s="33"/>
      <c r="BA191" s="32">
        <f>AZ191*S191</f>
        <v>0</v>
      </c>
      <c r="BB191" s="33"/>
      <c r="BC191" s="32">
        <f>BB191*S191</f>
        <v>0</v>
      </c>
      <c r="BD191" s="33"/>
      <c r="BE191" s="32">
        <f>BD191*S191</f>
        <v>0</v>
      </c>
      <c r="BF191" s="33"/>
      <c r="BG191" s="32">
        <f>BF191*S191</f>
        <v>0</v>
      </c>
      <c r="BH191" s="33"/>
      <c r="BI191" s="32">
        <f>BH191*S191</f>
        <v>0</v>
      </c>
      <c r="BJ191" s="33"/>
      <c r="BK191" s="32">
        <f>BJ191*S191</f>
        <v>0</v>
      </c>
      <c r="BL191" s="33"/>
      <c r="BM191" s="32">
        <f>BL191*S191</f>
        <v>0</v>
      </c>
      <c r="BN191" s="33"/>
      <c r="BO191" s="32">
        <f>BN191*S191</f>
        <v>0</v>
      </c>
      <c r="BP191" s="33"/>
      <c r="BQ191" s="32">
        <f>BP191*S191</f>
        <v>0</v>
      </c>
      <c r="BR191" s="33"/>
      <c r="BS191" s="32">
        <f>BR191*S191</f>
        <v>0</v>
      </c>
      <c r="BT191" s="33"/>
      <c r="BU191" s="32">
        <f>BT191*S191</f>
        <v>0</v>
      </c>
      <c r="BV191" s="33"/>
      <c r="BW191" s="32">
        <f>BV191*S191</f>
        <v>0</v>
      </c>
      <c r="BX191" s="33"/>
      <c r="BY191" s="32">
        <f>BX191*S191</f>
        <v>0</v>
      </c>
      <c r="BZ191" s="33"/>
      <c r="CA191" s="33"/>
      <c r="CB191" s="129"/>
      <c r="CC191" s="129"/>
      <c r="CD191" s="133"/>
    </row>
    <row r="192" spans="1:82" s="23" customFormat="1" ht="67.5" customHeight="1">
      <c r="A192" s="6">
        <v>794</v>
      </c>
      <c r="B192" s="6">
        <v>238</v>
      </c>
      <c r="C192" s="7">
        <f>SUBTOTAL(102,$B$10:B192)</f>
        <v>129</v>
      </c>
      <c r="D192" s="11">
        <v>685</v>
      </c>
      <c r="E192" s="9" t="s">
        <v>69</v>
      </c>
      <c r="F192" s="9" t="s">
        <v>928</v>
      </c>
      <c r="G192" s="9" t="s">
        <v>355</v>
      </c>
      <c r="H192" s="9" t="s">
        <v>312</v>
      </c>
      <c r="I192" s="9" t="s">
        <v>524</v>
      </c>
      <c r="J192" s="9" t="s">
        <v>929</v>
      </c>
      <c r="K192" s="46">
        <v>36</v>
      </c>
      <c r="L192" s="9" t="s">
        <v>930</v>
      </c>
      <c r="M192" s="9" t="s">
        <v>931</v>
      </c>
      <c r="N192" s="9" t="s">
        <v>549</v>
      </c>
      <c r="O192" s="6" t="s">
        <v>0</v>
      </c>
      <c r="P192" s="10">
        <v>3</v>
      </c>
      <c r="Q192" s="10" t="s">
        <v>1434</v>
      </c>
      <c r="R192" s="28">
        <v>8760</v>
      </c>
      <c r="S192" s="47">
        <v>12000</v>
      </c>
      <c r="T192" s="28">
        <v>11550</v>
      </c>
      <c r="U192" s="28">
        <f>T192*R192</f>
        <v>101178000</v>
      </c>
      <c r="V192" s="139">
        <v>0</v>
      </c>
      <c r="W192" s="28"/>
      <c r="X192" s="28"/>
      <c r="Y192" s="28"/>
      <c r="Z192" s="47" t="s">
        <v>1215</v>
      </c>
      <c r="AA192" s="47" t="s">
        <v>1182</v>
      </c>
      <c r="AB192" s="32">
        <v>500</v>
      </c>
      <c r="AC192" s="32">
        <f>AB192*S192</f>
        <v>6000000</v>
      </c>
      <c r="AD192" s="32"/>
      <c r="AE192" s="32">
        <f>AD192*S192</f>
        <v>0</v>
      </c>
      <c r="AF192" s="32"/>
      <c r="AG192" s="32">
        <f>AF192*S192</f>
        <v>0</v>
      </c>
      <c r="AH192" s="32"/>
      <c r="AI192" s="32">
        <f>AH192*S192</f>
        <v>0</v>
      </c>
      <c r="AJ192" s="32"/>
      <c r="AK192" s="32">
        <f>AJ192*S192</f>
        <v>0</v>
      </c>
      <c r="AL192" s="28"/>
      <c r="AM192" s="28">
        <f>AL192*S192</f>
        <v>0</v>
      </c>
      <c r="AN192" s="32"/>
      <c r="AO192" s="32">
        <f>AN192*S192</f>
        <v>0</v>
      </c>
      <c r="AP192" s="32">
        <v>200</v>
      </c>
      <c r="AQ192" s="32">
        <f>AP192*S192</f>
        <v>2400000</v>
      </c>
      <c r="AR192" s="32">
        <v>4000</v>
      </c>
      <c r="AS192" s="32">
        <f>AR192*S192</f>
        <v>48000000</v>
      </c>
      <c r="AT192" s="32"/>
      <c r="AU192" s="32">
        <f>AT192*S192</f>
        <v>0</v>
      </c>
      <c r="AV192" s="32">
        <v>2000</v>
      </c>
      <c r="AW192" s="32">
        <f>AV192*S192</f>
        <v>24000000</v>
      </c>
      <c r="AX192" s="32"/>
      <c r="AY192" s="32">
        <f>AX192*S192</f>
        <v>0</v>
      </c>
      <c r="AZ192" s="32">
        <v>2000</v>
      </c>
      <c r="BA192" s="32">
        <f>AZ192*S192</f>
        <v>24000000</v>
      </c>
      <c r="BB192" s="32"/>
      <c r="BC192" s="32">
        <f>BB192*S192</f>
        <v>0</v>
      </c>
      <c r="BD192" s="32"/>
      <c r="BE192" s="32">
        <f>BD192*S192</f>
        <v>0</v>
      </c>
      <c r="BF192" s="32"/>
      <c r="BG192" s="32">
        <f>BF192*S192</f>
        <v>0</v>
      </c>
      <c r="BH192" s="32"/>
      <c r="BI192" s="32">
        <f>BH192*S192</f>
        <v>0</v>
      </c>
      <c r="BJ192" s="32">
        <v>20</v>
      </c>
      <c r="BK192" s="32">
        <f>BJ192*S192</f>
        <v>240000</v>
      </c>
      <c r="BL192" s="32"/>
      <c r="BM192" s="32">
        <f>BL192*S192</f>
        <v>0</v>
      </c>
      <c r="BN192" s="32"/>
      <c r="BO192" s="32">
        <f>BN192*S192</f>
        <v>0</v>
      </c>
      <c r="BP192" s="32">
        <v>40</v>
      </c>
      <c r="BQ192" s="32">
        <f>BP192*S192</f>
        <v>480000</v>
      </c>
      <c r="BR192" s="32"/>
      <c r="BS192" s="32">
        <f>BR192*S192</f>
        <v>0</v>
      </c>
      <c r="BT192" s="32"/>
      <c r="BU192" s="32">
        <f>BT192*S192</f>
        <v>0</v>
      </c>
      <c r="BV192" s="32"/>
      <c r="BW192" s="32">
        <f>BV192*S192</f>
        <v>0</v>
      </c>
      <c r="BX192" s="32"/>
      <c r="BY192" s="32">
        <f>BX192*S192</f>
        <v>0</v>
      </c>
      <c r="BZ192" s="32"/>
      <c r="CA192" s="32"/>
      <c r="CB192" s="128" t="s">
        <v>1215</v>
      </c>
      <c r="CC192" s="128" t="s">
        <v>1182</v>
      </c>
      <c r="CD192" s="133"/>
    </row>
    <row r="193" spans="1:82" s="23" customFormat="1" ht="102" customHeight="1">
      <c r="A193" s="6">
        <v>798</v>
      </c>
      <c r="B193" s="6">
        <v>239</v>
      </c>
      <c r="C193" s="7">
        <f>SUBTOTAL(102,$B$10:B193)</f>
        <v>130</v>
      </c>
      <c r="D193" s="8">
        <v>689</v>
      </c>
      <c r="E193" s="9" t="s">
        <v>399</v>
      </c>
      <c r="F193" s="9" t="s">
        <v>932</v>
      </c>
      <c r="G193" s="9" t="s">
        <v>355</v>
      </c>
      <c r="H193" s="9" t="s">
        <v>275</v>
      </c>
      <c r="I193" s="9"/>
      <c r="J193" s="9" t="s">
        <v>933</v>
      </c>
      <c r="K193" s="46">
        <v>36</v>
      </c>
      <c r="L193" s="9" t="s">
        <v>1204</v>
      </c>
      <c r="M193" s="9" t="s">
        <v>706</v>
      </c>
      <c r="N193" s="9" t="s">
        <v>528</v>
      </c>
      <c r="O193" s="6" t="s">
        <v>0</v>
      </c>
      <c r="P193" s="10">
        <v>2</v>
      </c>
      <c r="Q193" s="10" t="s">
        <v>1434</v>
      </c>
      <c r="R193" s="28">
        <v>2000</v>
      </c>
      <c r="S193" s="47">
        <v>63000</v>
      </c>
      <c r="T193" s="28">
        <v>51500</v>
      </c>
      <c r="U193" s="28">
        <f>T193*R193</f>
        <v>103000000</v>
      </c>
      <c r="V193" s="139">
        <v>0</v>
      </c>
      <c r="W193" s="28"/>
      <c r="X193" s="28"/>
      <c r="Y193" s="28"/>
      <c r="Z193" s="47" t="s">
        <v>1209</v>
      </c>
      <c r="AA193" s="47" t="s">
        <v>1178</v>
      </c>
      <c r="AB193" s="32"/>
      <c r="AC193" s="32">
        <f>AB193*S193</f>
        <v>0</v>
      </c>
      <c r="AD193" s="32"/>
      <c r="AE193" s="32">
        <f>AD193*S193</f>
        <v>0</v>
      </c>
      <c r="AF193" s="32"/>
      <c r="AG193" s="32">
        <f>AF193*S193</f>
        <v>0</v>
      </c>
      <c r="AH193" s="32"/>
      <c r="AI193" s="32">
        <f>AH193*S193</f>
        <v>0</v>
      </c>
      <c r="AJ193" s="32"/>
      <c r="AK193" s="32">
        <f>AJ193*S193</f>
        <v>0</v>
      </c>
      <c r="AL193" s="28"/>
      <c r="AM193" s="28">
        <f>AL193*S193</f>
        <v>0</v>
      </c>
      <c r="AN193" s="32"/>
      <c r="AO193" s="32">
        <f>AN193*S193</f>
        <v>0</v>
      </c>
      <c r="AP193" s="32"/>
      <c r="AQ193" s="32">
        <f>AP193*S193</f>
        <v>0</v>
      </c>
      <c r="AR193" s="32"/>
      <c r="AS193" s="32">
        <f>AR193*S193</f>
        <v>0</v>
      </c>
      <c r="AT193" s="32"/>
      <c r="AU193" s="32">
        <f>AT193*S193</f>
        <v>0</v>
      </c>
      <c r="AV193" s="32"/>
      <c r="AW193" s="32">
        <f>AV193*S193</f>
        <v>0</v>
      </c>
      <c r="AX193" s="32"/>
      <c r="AY193" s="32">
        <f>AX193*S193</f>
        <v>0</v>
      </c>
      <c r="AZ193" s="32"/>
      <c r="BA193" s="32">
        <f>AZ193*S193</f>
        <v>0</v>
      </c>
      <c r="BB193" s="32"/>
      <c r="BC193" s="32">
        <f>BB193*S193</f>
        <v>0</v>
      </c>
      <c r="BD193" s="32"/>
      <c r="BE193" s="32">
        <f>BD193*S193</f>
        <v>0</v>
      </c>
      <c r="BF193" s="32"/>
      <c r="BG193" s="32">
        <f>BF193*S193</f>
        <v>0</v>
      </c>
      <c r="BH193" s="32"/>
      <c r="BI193" s="32">
        <f>BH193*S193</f>
        <v>0</v>
      </c>
      <c r="BJ193" s="32">
        <v>2000</v>
      </c>
      <c r="BK193" s="32">
        <f>BJ193*S193</f>
        <v>126000000</v>
      </c>
      <c r="BL193" s="32"/>
      <c r="BM193" s="32">
        <f>BL193*S193</f>
        <v>0</v>
      </c>
      <c r="BN193" s="32"/>
      <c r="BO193" s="32">
        <f>BN193*S193</f>
        <v>0</v>
      </c>
      <c r="BP193" s="32"/>
      <c r="BQ193" s="32">
        <f>BP193*S193</f>
        <v>0</v>
      </c>
      <c r="BR193" s="32"/>
      <c r="BS193" s="32">
        <f>BR193*S193</f>
        <v>0</v>
      </c>
      <c r="BT193" s="32"/>
      <c r="BU193" s="32">
        <f>BT193*S193</f>
        <v>0</v>
      </c>
      <c r="BV193" s="32"/>
      <c r="BW193" s="32">
        <f>BV193*S193</f>
        <v>0</v>
      </c>
      <c r="BX193" s="32"/>
      <c r="BY193" s="32">
        <f>BX193*S193</f>
        <v>0</v>
      </c>
      <c r="BZ193" s="32"/>
      <c r="CA193" s="32"/>
      <c r="CB193" s="128" t="s">
        <v>1209</v>
      </c>
      <c r="CC193" s="128" t="s">
        <v>1178</v>
      </c>
      <c r="CD193" s="133"/>
    </row>
    <row r="194" spans="1:82" s="50" customFormat="1" ht="44.25" customHeight="1">
      <c r="A194" s="17"/>
      <c r="B194" s="17"/>
      <c r="C194" s="61"/>
      <c r="D194" s="24"/>
      <c r="E194" s="25" t="s">
        <v>153</v>
      </c>
      <c r="F194" s="22"/>
      <c r="G194" s="22"/>
      <c r="H194" s="22"/>
      <c r="I194" s="22"/>
      <c r="J194" s="22"/>
      <c r="K194" s="62"/>
      <c r="L194" s="22"/>
      <c r="M194" s="22"/>
      <c r="N194" s="22"/>
      <c r="O194" s="17"/>
      <c r="P194" s="20"/>
      <c r="Q194" s="10"/>
      <c r="R194" s="39"/>
      <c r="S194" s="49"/>
      <c r="T194" s="39"/>
      <c r="U194" s="39"/>
      <c r="V194" s="139">
        <v>0</v>
      </c>
      <c r="W194" s="39"/>
      <c r="X194" s="39"/>
      <c r="Y194" s="39"/>
      <c r="Z194" s="39"/>
      <c r="AA194" s="39"/>
      <c r="AB194" s="33"/>
      <c r="AC194" s="32">
        <f>AB194*S194</f>
        <v>0</v>
      </c>
      <c r="AD194" s="33"/>
      <c r="AE194" s="32">
        <f>AD194*S194</f>
        <v>0</v>
      </c>
      <c r="AF194" s="33"/>
      <c r="AG194" s="32">
        <f>AF194*S194</f>
        <v>0</v>
      </c>
      <c r="AH194" s="33"/>
      <c r="AI194" s="32">
        <f>AH194*S194</f>
        <v>0</v>
      </c>
      <c r="AJ194" s="33"/>
      <c r="AK194" s="32">
        <f>AJ194*S194</f>
        <v>0</v>
      </c>
      <c r="AL194" s="39"/>
      <c r="AM194" s="28">
        <f>AL194*S194</f>
        <v>0</v>
      </c>
      <c r="AN194" s="33"/>
      <c r="AO194" s="32">
        <f>AN194*S194</f>
        <v>0</v>
      </c>
      <c r="AP194" s="33"/>
      <c r="AQ194" s="32">
        <f>AP194*S194</f>
        <v>0</v>
      </c>
      <c r="AR194" s="33"/>
      <c r="AS194" s="32">
        <f>AR194*S194</f>
        <v>0</v>
      </c>
      <c r="AT194" s="33"/>
      <c r="AU194" s="32">
        <f>AT194*S194</f>
        <v>0</v>
      </c>
      <c r="AV194" s="33"/>
      <c r="AW194" s="32">
        <f>AV194*S194</f>
        <v>0</v>
      </c>
      <c r="AX194" s="33"/>
      <c r="AY194" s="32">
        <f>AX194*S194</f>
        <v>0</v>
      </c>
      <c r="AZ194" s="33"/>
      <c r="BA194" s="32">
        <f>AZ194*S194</f>
        <v>0</v>
      </c>
      <c r="BB194" s="33"/>
      <c r="BC194" s="32">
        <f>BB194*S194</f>
        <v>0</v>
      </c>
      <c r="BD194" s="33"/>
      <c r="BE194" s="32">
        <f>BD194*S194</f>
        <v>0</v>
      </c>
      <c r="BF194" s="33"/>
      <c r="BG194" s="32">
        <f>BF194*S194</f>
        <v>0</v>
      </c>
      <c r="BH194" s="33"/>
      <c r="BI194" s="32">
        <f>BH194*S194</f>
        <v>0</v>
      </c>
      <c r="BJ194" s="33"/>
      <c r="BK194" s="32">
        <f>BJ194*S194</f>
        <v>0</v>
      </c>
      <c r="BL194" s="33"/>
      <c r="BM194" s="32">
        <f>BL194*S194</f>
        <v>0</v>
      </c>
      <c r="BN194" s="33"/>
      <c r="BO194" s="32">
        <f>BN194*S194</f>
        <v>0</v>
      </c>
      <c r="BP194" s="33"/>
      <c r="BQ194" s="32">
        <f>BP194*S194</f>
        <v>0</v>
      </c>
      <c r="BR194" s="33"/>
      <c r="BS194" s="32">
        <f>BR194*S194</f>
        <v>0</v>
      </c>
      <c r="BT194" s="33"/>
      <c r="BU194" s="32">
        <f>BT194*S194</f>
        <v>0</v>
      </c>
      <c r="BV194" s="33"/>
      <c r="BW194" s="32">
        <f>BV194*S194</f>
        <v>0</v>
      </c>
      <c r="BX194" s="33"/>
      <c r="BY194" s="32">
        <f>BX194*S194</f>
        <v>0</v>
      </c>
      <c r="BZ194" s="33"/>
      <c r="CA194" s="33"/>
      <c r="CB194" s="129"/>
      <c r="CC194" s="129"/>
      <c r="CD194" s="133"/>
    </row>
    <row r="195" spans="1:82" s="50" customFormat="1" ht="44.25" customHeight="1">
      <c r="A195" s="17"/>
      <c r="B195" s="17"/>
      <c r="C195" s="61"/>
      <c r="D195" s="24"/>
      <c r="E195" s="25" t="s">
        <v>154</v>
      </c>
      <c r="F195" s="22"/>
      <c r="G195" s="22"/>
      <c r="H195" s="22"/>
      <c r="I195" s="22"/>
      <c r="J195" s="22"/>
      <c r="K195" s="62"/>
      <c r="L195" s="22"/>
      <c r="M195" s="22"/>
      <c r="N195" s="22"/>
      <c r="O195" s="17"/>
      <c r="P195" s="20"/>
      <c r="Q195" s="10"/>
      <c r="R195" s="39"/>
      <c r="S195" s="49"/>
      <c r="T195" s="39"/>
      <c r="U195" s="39"/>
      <c r="V195" s="139">
        <v>0</v>
      </c>
      <c r="W195" s="39"/>
      <c r="X195" s="39"/>
      <c r="Y195" s="39"/>
      <c r="Z195" s="39"/>
      <c r="AA195" s="39"/>
      <c r="AB195" s="33"/>
      <c r="AC195" s="32">
        <f>AB195*S195</f>
        <v>0</v>
      </c>
      <c r="AD195" s="33"/>
      <c r="AE195" s="32">
        <f>AD195*S195</f>
        <v>0</v>
      </c>
      <c r="AF195" s="33"/>
      <c r="AG195" s="32">
        <f>AF195*S195</f>
        <v>0</v>
      </c>
      <c r="AH195" s="33"/>
      <c r="AI195" s="32">
        <f>AH195*S195</f>
        <v>0</v>
      </c>
      <c r="AJ195" s="33"/>
      <c r="AK195" s="32">
        <f>AJ195*S195</f>
        <v>0</v>
      </c>
      <c r="AL195" s="39"/>
      <c r="AM195" s="28">
        <f>AL195*S195</f>
        <v>0</v>
      </c>
      <c r="AN195" s="33"/>
      <c r="AO195" s="32">
        <f>AN195*S195</f>
        <v>0</v>
      </c>
      <c r="AP195" s="33"/>
      <c r="AQ195" s="32">
        <f>AP195*S195</f>
        <v>0</v>
      </c>
      <c r="AR195" s="33"/>
      <c r="AS195" s="32">
        <f>AR195*S195</f>
        <v>0</v>
      </c>
      <c r="AT195" s="33"/>
      <c r="AU195" s="32">
        <f>AT195*S195</f>
        <v>0</v>
      </c>
      <c r="AV195" s="33"/>
      <c r="AW195" s="32">
        <f>AV195*S195</f>
        <v>0</v>
      </c>
      <c r="AX195" s="33"/>
      <c r="AY195" s="32">
        <f>AX195*S195</f>
        <v>0</v>
      </c>
      <c r="AZ195" s="33"/>
      <c r="BA195" s="32">
        <f>AZ195*S195</f>
        <v>0</v>
      </c>
      <c r="BB195" s="33"/>
      <c r="BC195" s="32">
        <f>BB195*S195</f>
        <v>0</v>
      </c>
      <c r="BD195" s="33"/>
      <c r="BE195" s="32">
        <f>BD195*S195</f>
        <v>0</v>
      </c>
      <c r="BF195" s="33"/>
      <c r="BG195" s="32">
        <f>BF195*S195</f>
        <v>0</v>
      </c>
      <c r="BH195" s="33"/>
      <c r="BI195" s="32">
        <f>BH195*S195</f>
        <v>0</v>
      </c>
      <c r="BJ195" s="33"/>
      <c r="BK195" s="32">
        <f>BJ195*S195</f>
        <v>0</v>
      </c>
      <c r="BL195" s="33"/>
      <c r="BM195" s="32">
        <f>BL195*S195</f>
        <v>0</v>
      </c>
      <c r="BN195" s="33"/>
      <c r="BO195" s="32">
        <f>BN195*S195</f>
        <v>0</v>
      </c>
      <c r="BP195" s="33"/>
      <c r="BQ195" s="32">
        <f>BP195*S195</f>
        <v>0</v>
      </c>
      <c r="BR195" s="33"/>
      <c r="BS195" s="32">
        <f>BR195*S195</f>
        <v>0</v>
      </c>
      <c r="BT195" s="33"/>
      <c r="BU195" s="32">
        <f>BT195*S195</f>
        <v>0</v>
      </c>
      <c r="BV195" s="33"/>
      <c r="BW195" s="32">
        <f>BV195*S195</f>
        <v>0</v>
      </c>
      <c r="BX195" s="33"/>
      <c r="BY195" s="32">
        <f>BX195*S195</f>
        <v>0</v>
      </c>
      <c r="BZ195" s="33"/>
      <c r="CA195" s="33"/>
      <c r="CB195" s="129"/>
      <c r="CC195" s="129"/>
      <c r="CD195" s="133"/>
    </row>
    <row r="196" spans="1:82" s="50" customFormat="1" ht="44.25" customHeight="1">
      <c r="A196" s="17"/>
      <c r="B196" s="17"/>
      <c r="C196" s="61"/>
      <c r="D196" s="24"/>
      <c r="E196" s="25" t="s">
        <v>155</v>
      </c>
      <c r="F196" s="22"/>
      <c r="G196" s="22"/>
      <c r="H196" s="22"/>
      <c r="I196" s="22"/>
      <c r="J196" s="22"/>
      <c r="K196" s="62"/>
      <c r="L196" s="22"/>
      <c r="M196" s="22"/>
      <c r="N196" s="22"/>
      <c r="O196" s="17"/>
      <c r="P196" s="20"/>
      <c r="Q196" s="10"/>
      <c r="R196" s="39"/>
      <c r="S196" s="49"/>
      <c r="T196" s="39"/>
      <c r="U196" s="39"/>
      <c r="V196" s="139">
        <v>0</v>
      </c>
      <c r="W196" s="39"/>
      <c r="X196" s="39"/>
      <c r="Y196" s="39"/>
      <c r="Z196" s="39"/>
      <c r="AA196" s="39"/>
      <c r="AB196" s="33"/>
      <c r="AC196" s="32">
        <f>AB196*S196</f>
        <v>0</v>
      </c>
      <c r="AD196" s="33"/>
      <c r="AE196" s="32">
        <f>AD196*S196</f>
        <v>0</v>
      </c>
      <c r="AF196" s="33"/>
      <c r="AG196" s="32">
        <f>AF196*S196</f>
        <v>0</v>
      </c>
      <c r="AH196" s="33"/>
      <c r="AI196" s="32">
        <f>AH196*S196</f>
        <v>0</v>
      </c>
      <c r="AJ196" s="33"/>
      <c r="AK196" s="32">
        <f>AJ196*S196</f>
        <v>0</v>
      </c>
      <c r="AL196" s="39"/>
      <c r="AM196" s="28">
        <f>AL196*S196</f>
        <v>0</v>
      </c>
      <c r="AN196" s="33"/>
      <c r="AO196" s="32">
        <f>AN196*S196</f>
        <v>0</v>
      </c>
      <c r="AP196" s="33"/>
      <c r="AQ196" s="32">
        <f>AP196*S196</f>
        <v>0</v>
      </c>
      <c r="AR196" s="33"/>
      <c r="AS196" s="32">
        <f>AR196*S196</f>
        <v>0</v>
      </c>
      <c r="AT196" s="33"/>
      <c r="AU196" s="32">
        <f>AT196*S196</f>
        <v>0</v>
      </c>
      <c r="AV196" s="33"/>
      <c r="AW196" s="32">
        <f>AV196*S196</f>
        <v>0</v>
      </c>
      <c r="AX196" s="33"/>
      <c r="AY196" s="32">
        <f>AX196*S196</f>
        <v>0</v>
      </c>
      <c r="AZ196" s="33"/>
      <c r="BA196" s="32">
        <f>AZ196*S196</f>
        <v>0</v>
      </c>
      <c r="BB196" s="33"/>
      <c r="BC196" s="32">
        <f>BB196*S196</f>
        <v>0</v>
      </c>
      <c r="BD196" s="33"/>
      <c r="BE196" s="32">
        <f>BD196*S196</f>
        <v>0</v>
      </c>
      <c r="BF196" s="33"/>
      <c r="BG196" s="32">
        <f>BF196*S196</f>
        <v>0</v>
      </c>
      <c r="BH196" s="33"/>
      <c r="BI196" s="32">
        <f>BH196*S196</f>
        <v>0</v>
      </c>
      <c r="BJ196" s="33"/>
      <c r="BK196" s="32">
        <f>BJ196*S196</f>
        <v>0</v>
      </c>
      <c r="BL196" s="33"/>
      <c r="BM196" s="32">
        <f>BL196*S196</f>
        <v>0</v>
      </c>
      <c r="BN196" s="33"/>
      <c r="BO196" s="32">
        <f>BN196*S196</f>
        <v>0</v>
      </c>
      <c r="BP196" s="33"/>
      <c r="BQ196" s="32">
        <f>BP196*S196</f>
        <v>0</v>
      </c>
      <c r="BR196" s="33"/>
      <c r="BS196" s="32">
        <f>BR196*S196</f>
        <v>0</v>
      </c>
      <c r="BT196" s="33"/>
      <c r="BU196" s="32">
        <f>BT196*S196</f>
        <v>0</v>
      </c>
      <c r="BV196" s="33"/>
      <c r="BW196" s="32">
        <f>BV196*S196</f>
        <v>0</v>
      </c>
      <c r="BX196" s="33"/>
      <c r="BY196" s="32">
        <f>BX196*S196</f>
        <v>0</v>
      </c>
      <c r="BZ196" s="33"/>
      <c r="CA196" s="33"/>
      <c r="CB196" s="129"/>
      <c r="CC196" s="129"/>
      <c r="CD196" s="133"/>
    </row>
    <row r="197" spans="1:82" s="23" customFormat="1" ht="82.5" customHeight="1">
      <c r="A197" s="6">
        <v>829</v>
      </c>
      <c r="B197" s="6">
        <v>244</v>
      </c>
      <c r="C197" s="7">
        <f>SUBTOTAL(102,$B$10:B197)</f>
        <v>131</v>
      </c>
      <c r="D197" s="11">
        <v>718</v>
      </c>
      <c r="E197" s="9" t="s">
        <v>236</v>
      </c>
      <c r="F197" s="9" t="s">
        <v>934</v>
      </c>
      <c r="G197" s="9" t="s">
        <v>362</v>
      </c>
      <c r="H197" s="9" t="s">
        <v>416</v>
      </c>
      <c r="I197" s="9" t="s">
        <v>572</v>
      </c>
      <c r="J197" s="9" t="s">
        <v>935</v>
      </c>
      <c r="K197" s="46">
        <v>24</v>
      </c>
      <c r="L197" s="9" t="s">
        <v>936</v>
      </c>
      <c r="M197" s="9" t="s">
        <v>937</v>
      </c>
      <c r="N197" s="9" t="s">
        <v>724</v>
      </c>
      <c r="O197" s="6" t="s">
        <v>3</v>
      </c>
      <c r="P197" s="10">
        <v>3</v>
      </c>
      <c r="Q197" s="10" t="s">
        <v>1434</v>
      </c>
      <c r="R197" s="28">
        <v>60000</v>
      </c>
      <c r="S197" s="47">
        <v>3000</v>
      </c>
      <c r="T197" s="28">
        <v>2940</v>
      </c>
      <c r="U197" s="28">
        <f>T197*R197</f>
        <v>176400000</v>
      </c>
      <c r="V197" s="139">
        <v>0</v>
      </c>
      <c r="W197" s="28"/>
      <c r="X197" s="28"/>
      <c r="Y197" s="28"/>
      <c r="Z197" s="47" t="s">
        <v>1222</v>
      </c>
      <c r="AA197" s="47" t="s">
        <v>1186</v>
      </c>
      <c r="AB197" s="32"/>
      <c r="AC197" s="32">
        <f>AB197*S197</f>
        <v>0</v>
      </c>
      <c r="AD197" s="32"/>
      <c r="AE197" s="32">
        <f>AD197*S197</f>
        <v>0</v>
      </c>
      <c r="AF197" s="32"/>
      <c r="AG197" s="32">
        <f>AF197*S197</f>
        <v>0</v>
      </c>
      <c r="AH197" s="32"/>
      <c r="AI197" s="32">
        <f>AH197*S197</f>
        <v>0</v>
      </c>
      <c r="AJ197" s="32"/>
      <c r="AK197" s="32">
        <f>AJ197*S197</f>
        <v>0</v>
      </c>
      <c r="AL197" s="28"/>
      <c r="AM197" s="28">
        <f>AL197*S197</f>
        <v>0</v>
      </c>
      <c r="AN197" s="32"/>
      <c r="AO197" s="32">
        <f>AN197*S197</f>
        <v>0</v>
      </c>
      <c r="AP197" s="32"/>
      <c r="AQ197" s="32">
        <f>AP197*S197</f>
        <v>0</v>
      </c>
      <c r="AR197" s="32"/>
      <c r="AS197" s="32">
        <f>AR197*S197</f>
        <v>0</v>
      </c>
      <c r="AT197" s="32">
        <v>30000</v>
      </c>
      <c r="AU197" s="32">
        <f>AT197*S197</f>
        <v>90000000</v>
      </c>
      <c r="AV197" s="32"/>
      <c r="AW197" s="32">
        <f>AV197*S197</f>
        <v>0</v>
      </c>
      <c r="AX197" s="32"/>
      <c r="AY197" s="32">
        <f>AX197*S197</f>
        <v>0</v>
      </c>
      <c r="AZ197" s="32"/>
      <c r="BA197" s="32">
        <f>AZ197*S197</f>
        <v>0</v>
      </c>
      <c r="BB197" s="32">
        <v>30000</v>
      </c>
      <c r="BC197" s="32">
        <f>BB197*S197</f>
        <v>90000000</v>
      </c>
      <c r="BD197" s="32"/>
      <c r="BE197" s="32">
        <f>BD197*S197</f>
        <v>0</v>
      </c>
      <c r="BF197" s="32"/>
      <c r="BG197" s="32">
        <f>BF197*S197</f>
        <v>0</v>
      </c>
      <c r="BH197" s="32"/>
      <c r="BI197" s="32">
        <f>BH197*S197</f>
        <v>0</v>
      </c>
      <c r="BJ197" s="32"/>
      <c r="BK197" s="32">
        <f>BJ197*S197</f>
        <v>0</v>
      </c>
      <c r="BL197" s="32"/>
      <c r="BM197" s="32">
        <f>BL197*S197</f>
        <v>0</v>
      </c>
      <c r="BN197" s="32"/>
      <c r="BO197" s="32">
        <f>BN197*S197</f>
        <v>0</v>
      </c>
      <c r="BP197" s="32"/>
      <c r="BQ197" s="32">
        <f>BP197*S197</f>
        <v>0</v>
      </c>
      <c r="BR197" s="32"/>
      <c r="BS197" s="32">
        <f>BR197*S197</f>
        <v>0</v>
      </c>
      <c r="BT197" s="32"/>
      <c r="BU197" s="32">
        <f>BT197*S197</f>
        <v>0</v>
      </c>
      <c r="BV197" s="32"/>
      <c r="BW197" s="32">
        <f>BV197*S197</f>
        <v>0</v>
      </c>
      <c r="BX197" s="32"/>
      <c r="BY197" s="32">
        <f>BX197*S197</f>
        <v>0</v>
      </c>
      <c r="BZ197" s="32"/>
      <c r="CA197" s="32"/>
      <c r="CB197" s="128" t="s">
        <v>1222</v>
      </c>
      <c r="CC197" s="128" t="s">
        <v>1186</v>
      </c>
      <c r="CD197" s="133"/>
    </row>
    <row r="198" spans="1:82" s="23" customFormat="1" ht="83.25" customHeight="1">
      <c r="A198" s="6">
        <v>830</v>
      </c>
      <c r="B198" s="6">
        <v>245</v>
      </c>
      <c r="C198" s="7">
        <f>SUBTOTAL(102,$B$10:B198)</f>
        <v>132</v>
      </c>
      <c r="D198" s="11">
        <v>718</v>
      </c>
      <c r="E198" s="9" t="s">
        <v>236</v>
      </c>
      <c r="F198" s="9" t="s">
        <v>938</v>
      </c>
      <c r="G198" s="9" t="s">
        <v>362</v>
      </c>
      <c r="H198" s="9" t="s">
        <v>313</v>
      </c>
      <c r="I198" s="9" t="s">
        <v>572</v>
      </c>
      <c r="J198" s="9" t="s">
        <v>547</v>
      </c>
      <c r="K198" s="46">
        <v>36</v>
      </c>
      <c r="L198" s="9" t="s">
        <v>463</v>
      </c>
      <c r="M198" s="9" t="s">
        <v>939</v>
      </c>
      <c r="N198" s="9" t="s">
        <v>940</v>
      </c>
      <c r="O198" s="6" t="s">
        <v>3</v>
      </c>
      <c r="P198" s="10">
        <v>3</v>
      </c>
      <c r="Q198" s="10" t="s">
        <v>1434</v>
      </c>
      <c r="R198" s="28">
        <v>158000</v>
      </c>
      <c r="S198" s="47">
        <v>1800</v>
      </c>
      <c r="T198" s="28">
        <v>1344</v>
      </c>
      <c r="U198" s="28">
        <f>T198*R198</f>
        <v>212352000</v>
      </c>
      <c r="V198" s="139">
        <v>40000</v>
      </c>
      <c r="W198" s="28"/>
      <c r="X198" s="28"/>
      <c r="Y198" s="28"/>
      <c r="Z198" s="47" t="s">
        <v>1236</v>
      </c>
      <c r="AA198" s="47" t="s">
        <v>429</v>
      </c>
      <c r="AB198" s="32"/>
      <c r="AC198" s="32">
        <f>AB198*S198</f>
        <v>0</v>
      </c>
      <c r="AD198" s="32"/>
      <c r="AE198" s="32">
        <f>AD198*S198</f>
        <v>0</v>
      </c>
      <c r="AF198" s="32"/>
      <c r="AG198" s="32">
        <f>AF198*S198</f>
        <v>0</v>
      </c>
      <c r="AH198" s="32"/>
      <c r="AI198" s="32">
        <f>AH198*S198</f>
        <v>0</v>
      </c>
      <c r="AJ198" s="32">
        <v>10000</v>
      </c>
      <c r="AK198" s="32">
        <f>AJ198*S198</f>
        <v>18000000</v>
      </c>
      <c r="AL198" s="28"/>
      <c r="AM198" s="28">
        <f>AL198*S198</f>
        <v>0</v>
      </c>
      <c r="AN198" s="32"/>
      <c r="AO198" s="32">
        <f>AN198*S198</f>
        <v>0</v>
      </c>
      <c r="AP198" s="32">
        <v>20000</v>
      </c>
      <c r="AQ198" s="32">
        <f>AP198*S198</f>
        <v>36000000</v>
      </c>
      <c r="AR198" s="32"/>
      <c r="AS198" s="32">
        <f>AR198*S198</f>
        <v>0</v>
      </c>
      <c r="AT198" s="32">
        <v>50000</v>
      </c>
      <c r="AU198" s="32">
        <f>AT198*S198</f>
        <v>90000000</v>
      </c>
      <c r="AV198" s="32"/>
      <c r="AW198" s="32">
        <f>AV198*S198</f>
        <v>0</v>
      </c>
      <c r="AX198" s="32"/>
      <c r="AY198" s="32">
        <f>AX198*S198</f>
        <v>0</v>
      </c>
      <c r="AZ198" s="32">
        <v>50000</v>
      </c>
      <c r="BA198" s="32">
        <f>AZ198*S198</f>
        <v>90000000</v>
      </c>
      <c r="BB198" s="32">
        <v>10000</v>
      </c>
      <c r="BC198" s="32">
        <f>BB198*S198</f>
        <v>18000000</v>
      </c>
      <c r="BD198" s="32"/>
      <c r="BE198" s="32">
        <f>BD198*S198</f>
        <v>0</v>
      </c>
      <c r="BF198" s="32"/>
      <c r="BG198" s="32">
        <f>BF198*S198</f>
        <v>0</v>
      </c>
      <c r="BH198" s="32"/>
      <c r="BI198" s="32">
        <f>BH198*S198</f>
        <v>0</v>
      </c>
      <c r="BJ198" s="32"/>
      <c r="BK198" s="32">
        <f>BJ198*S198</f>
        <v>0</v>
      </c>
      <c r="BL198" s="32">
        <v>2000</v>
      </c>
      <c r="BM198" s="32">
        <f>BL198*S198</f>
        <v>3600000</v>
      </c>
      <c r="BN198" s="32"/>
      <c r="BO198" s="32">
        <f>BN198*S198</f>
        <v>0</v>
      </c>
      <c r="BP198" s="32"/>
      <c r="BQ198" s="32">
        <f>BP198*S198</f>
        <v>0</v>
      </c>
      <c r="BR198" s="32">
        <v>16000</v>
      </c>
      <c r="BS198" s="32">
        <f>BR198*S198</f>
        <v>28800000</v>
      </c>
      <c r="BT198" s="32"/>
      <c r="BU198" s="32">
        <f>BT198*S198</f>
        <v>0</v>
      </c>
      <c r="BV198" s="32"/>
      <c r="BW198" s="32">
        <f>BV198*S198</f>
        <v>0</v>
      </c>
      <c r="BX198" s="32"/>
      <c r="BY198" s="32">
        <f>BX198*S198</f>
        <v>0</v>
      </c>
      <c r="BZ198" s="32"/>
      <c r="CA198" s="32"/>
      <c r="CB198" s="128" t="s">
        <v>1236</v>
      </c>
      <c r="CC198" s="128" t="s">
        <v>429</v>
      </c>
      <c r="CD198" s="133"/>
    </row>
    <row r="199" spans="1:82" s="23" customFormat="1" ht="73.5" customHeight="1">
      <c r="A199" s="6">
        <v>839</v>
      </c>
      <c r="B199" s="6">
        <v>246</v>
      </c>
      <c r="C199" s="7">
        <f>SUBTOTAL(102,$B$10:B199)</f>
        <v>133</v>
      </c>
      <c r="D199" s="11">
        <v>725</v>
      </c>
      <c r="E199" s="9" t="s">
        <v>189</v>
      </c>
      <c r="F199" s="9" t="s">
        <v>941</v>
      </c>
      <c r="G199" s="9" t="s">
        <v>362</v>
      </c>
      <c r="H199" s="9" t="s">
        <v>314</v>
      </c>
      <c r="I199" s="9"/>
      <c r="J199" s="9" t="s">
        <v>942</v>
      </c>
      <c r="K199" s="46">
        <v>36</v>
      </c>
      <c r="L199" s="9" t="s">
        <v>1205</v>
      </c>
      <c r="M199" s="9" t="s">
        <v>943</v>
      </c>
      <c r="N199" s="9" t="s">
        <v>532</v>
      </c>
      <c r="O199" s="6" t="s">
        <v>8</v>
      </c>
      <c r="P199" s="10">
        <v>3</v>
      </c>
      <c r="Q199" s="10" t="s">
        <v>1434</v>
      </c>
      <c r="R199" s="28">
        <v>24500</v>
      </c>
      <c r="S199" s="47">
        <v>3000</v>
      </c>
      <c r="T199" s="28">
        <v>2600</v>
      </c>
      <c r="U199" s="28">
        <f>T199*R199</f>
        <v>63700000</v>
      </c>
      <c r="V199" s="139">
        <v>0</v>
      </c>
      <c r="W199" s="28"/>
      <c r="X199" s="28"/>
      <c r="Y199" s="28"/>
      <c r="Z199" s="47" t="s">
        <v>1209</v>
      </c>
      <c r="AA199" s="47" t="s">
        <v>1178</v>
      </c>
      <c r="AB199" s="32"/>
      <c r="AC199" s="32">
        <f>AB199*S199</f>
        <v>0</v>
      </c>
      <c r="AD199" s="32"/>
      <c r="AE199" s="32">
        <f>AD199*S199</f>
        <v>0</v>
      </c>
      <c r="AF199" s="32"/>
      <c r="AG199" s="32">
        <f>AF199*S199</f>
        <v>0</v>
      </c>
      <c r="AH199" s="32"/>
      <c r="AI199" s="32">
        <f>AH199*S199</f>
        <v>0</v>
      </c>
      <c r="AJ199" s="32"/>
      <c r="AK199" s="32">
        <f>AJ199*S199</f>
        <v>0</v>
      </c>
      <c r="AL199" s="28"/>
      <c r="AM199" s="28">
        <f>AL199*S199</f>
        <v>0</v>
      </c>
      <c r="AN199" s="32"/>
      <c r="AO199" s="32">
        <f>AN199*S199</f>
        <v>0</v>
      </c>
      <c r="AP199" s="32">
        <v>1500</v>
      </c>
      <c r="AQ199" s="32">
        <f>AP199*S199</f>
        <v>4500000</v>
      </c>
      <c r="AR199" s="32"/>
      <c r="AS199" s="32">
        <f>AR199*S199</f>
        <v>0</v>
      </c>
      <c r="AT199" s="32"/>
      <c r="AU199" s="32">
        <f>AT199*S199</f>
        <v>0</v>
      </c>
      <c r="AV199" s="32"/>
      <c r="AW199" s="32">
        <f>AV199*S199</f>
        <v>0</v>
      </c>
      <c r="AX199" s="32">
        <v>3000</v>
      </c>
      <c r="AY199" s="32">
        <f>AX199*S199</f>
        <v>9000000</v>
      </c>
      <c r="AZ199" s="32">
        <v>20000</v>
      </c>
      <c r="BA199" s="32">
        <f>AZ199*S199</f>
        <v>60000000</v>
      </c>
      <c r="BB199" s="32"/>
      <c r="BC199" s="32">
        <f>BB199*S199</f>
        <v>0</v>
      </c>
      <c r="BD199" s="32"/>
      <c r="BE199" s="32">
        <f>BD199*S199</f>
        <v>0</v>
      </c>
      <c r="BF199" s="32"/>
      <c r="BG199" s="32">
        <f>BF199*S199</f>
        <v>0</v>
      </c>
      <c r="BH199" s="32"/>
      <c r="BI199" s="32">
        <f>BH199*S199</f>
        <v>0</v>
      </c>
      <c r="BJ199" s="32"/>
      <c r="BK199" s="32">
        <f>BJ199*S199</f>
        <v>0</v>
      </c>
      <c r="BL199" s="32"/>
      <c r="BM199" s="32">
        <f>BL199*S199</f>
        <v>0</v>
      </c>
      <c r="BN199" s="32"/>
      <c r="BO199" s="32">
        <f>BN199*S199</f>
        <v>0</v>
      </c>
      <c r="BP199" s="32"/>
      <c r="BQ199" s="32">
        <f>BP199*S199</f>
        <v>0</v>
      </c>
      <c r="BR199" s="32"/>
      <c r="BS199" s="32">
        <f>BR199*S199</f>
        <v>0</v>
      </c>
      <c r="BT199" s="32"/>
      <c r="BU199" s="32">
        <f>BT199*S199</f>
        <v>0</v>
      </c>
      <c r="BV199" s="32"/>
      <c r="BW199" s="32">
        <f>BV199*S199</f>
        <v>0</v>
      </c>
      <c r="BX199" s="32"/>
      <c r="BY199" s="32">
        <f>BX199*S199</f>
        <v>0</v>
      </c>
      <c r="BZ199" s="32"/>
      <c r="CA199" s="32"/>
      <c r="CB199" s="128" t="s">
        <v>1209</v>
      </c>
      <c r="CC199" s="128" t="s">
        <v>1178</v>
      </c>
      <c r="CD199" s="133"/>
    </row>
    <row r="200" spans="1:82" s="50" customFormat="1" ht="44.25" customHeight="1">
      <c r="A200" s="17"/>
      <c r="B200" s="17"/>
      <c r="C200" s="61"/>
      <c r="D200" s="24"/>
      <c r="E200" s="25" t="s">
        <v>156</v>
      </c>
      <c r="F200" s="22"/>
      <c r="G200" s="22"/>
      <c r="H200" s="22"/>
      <c r="I200" s="22"/>
      <c r="J200" s="22"/>
      <c r="K200" s="62"/>
      <c r="L200" s="22"/>
      <c r="M200" s="22"/>
      <c r="N200" s="22"/>
      <c r="O200" s="17"/>
      <c r="P200" s="20"/>
      <c r="Q200" s="10"/>
      <c r="R200" s="39"/>
      <c r="S200" s="49"/>
      <c r="T200" s="39"/>
      <c r="U200" s="39"/>
      <c r="V200" s="139">
        <v>0</v>
      </c>
      <c r="W200" s="39"/>
      <c r="X200" s="39"/>
      <c r="Y200" s="39"/>
      <c r="Z200" s="39"/>
      <c r="AA200" s="39"/>
      <c r="AB200" s="33"/>
      <c r="AC200" s="32">
        <f>AB200*S200</f>
        <v>0</v>
      </c>
      <c r="AD200" s="33"/>
      <c r="AE200" s="32">
        <f>AD200*S200</f>
        <v>0</v>
      </c>
      <c r="AF200" s="33"/>
      <c r="AG200" s="32">
        <f>AF200*S200</f>
        <v>0</v>
      </c>
      <c r="AH200" s="33"/>
      <c r="AI200" s="32">
        <f>AH200*S200</f>
        <v>0</v>
      </c>
      <c r="AJ200" s="33"/>
      <c r="AK200" s="32">
        <f>AJ200*S200</f>
        <v>0</v>
      </c>
      <c r="AL200" s="39"/>
      <c r="AM200" s="28">
        <f>AL200*S200</f>
        <v>0</v>
      </c>
      <c r="AN200" s="33"/>
      <c r="AO200" s="32">
        <f>AN200*S200</f>
        <v>0</v>
      </c>
      <c r="AP200" s="33"/>
      <c r="AQ200" s="32">
        <f>AP200*S200</f>
        <v>0</v>
      </c>
      <c r="AR200" s="33"/>
      <c r="AS200" s="32">
        <f>AR200*S200</f>
        <v>0</v>
      </c>
      <c r="AT200" s="33"/>
      <c r="AU200" s="32">
        <f>AT200*S200</f>
        <v>0</v>
      </c>
      <c r="AV200" s="33"/>
      <c r="AW200" s="32">
        <f>AV200*S200</f>
        <v>0</v>
      </c>
      <c r="AX200" s="33"/>
      <c r="AY200" s="32">
        <f>AX200*S200</f>
        <v>0</v>
      </c>
      <c r="AZ200" s="33"/>
      <c r="BA200" s="32">
        <f>AZ200*S200</f>
        <v>0</v>
      </c>
      <c r="BB200" s="33"/>
      <c r="BC200" s="32">
        <f>BB200*S200</f>
        <v>0</v>
      </c>
      <c r="BD200" s="33"/>
      <c r="BE200" s="32">
        <f>BD200*S200</f>
        <v>0</v>
      </c>
      <c r="BF200" s="33"/>
      <c r="BG200" s="32">
        <f>BF200*S200</f>
        <v>0</v>
      </c>
      <c r="BH200" s="33"/>
      <c r="BI200" s="32">
        <f>BH200*S200</f>
        <v>0</v>
      </c>
      <c r="BJ200" s="33"/>
      <c r="BK200" s="32">
        <f>BJ200*S200</f>
        <v>0</v>
      </c>
      <c r="BL200" s="33"/>
      <c r="BM200" s="32">
        <f>BL200*S200</f>
        <v>0</v>
      </c>
      <c r="BN200" s="33"/>
      <c r="BO200" s="32">
        <f>BN200*S200</f>
        <v>0</v>
      </c>
      <c r="BP200" s="33"/>
      <c r="BQ200" s="32">
        <f>BP200*S200</f>
        <v>0</v>
      </c>
      <c r="BR200" s="33"/>
      <c r="BS200" s="32">
        <f>BR200*S200</f>
        <v>0</v>
      </c>
      <c r="BT200" s="33"/>
      <c r="BU200" s="32">
        <f>BT200*S200</f>
        <v>0</v>
      </c>
      <c r="BV200" s="33"/>
      <c r="BW200" s="32">
        <f>BV200*S200</f>
        <v>0</v>
      </c>
      <c r="BX200" s="33"/>
      <c r="BY200" s="32">
        <f>BX200*S200</f>
        <v>0</v>
      </c>
      <c r="BZ200" s="33"/>
      <c r="CA200" s="33"/>
      <c r="CB200" s="129"/>
      <c r="CC200" s="129"/>
      <c r="CD200" s="133"/>
    </row>
    <row r="201" spans="1:82" s="50" customFormat="1" ht="44.25" customHeight="1">
      <c r="A201" s="17"/>
      <c r="B201" s="17"/>
      <c r="C201" s="61"/>
      <c r="D201" s="24"/>
      <c r="E201" s="25" t="s">
        <v>157</v>
      </c>
      <c r="F201" s="22"/>
      <c r="G201" s="22"/>
      <c r="H201" s="22"/>
      <c r="I201" s="22"/>
      <c r="J201" s="22"/>
      <c r="K201" s="62"/>
      <c r="L201" s="22"/>
      <c r="M201" s="22"/>
      <c r="N201" s="22"/>
      <c r="O201" s="17"/>
      <c r="P201" s="20"/>
      <c r="Q201" s="10"/>
      <c r="R201" s="39"/>
      <c r="S201" s="49"/>
      <c r="T201" s="39"/>
      <c r="U201" s="39"/>
      <c r="V201" s="139">
        <v>0</v>
      </c>
      <c r="W201" s="39"/>
      <c r="X201" s="39"/>
      <c r="Y201" s="39"/>
      <c r="Z201" s="39"/>
      <c r="AA201" s="39"/>
      <c r="AB201" s="33"/>
      <c r="AC201" s="32">
        <f>AB201*S201</f>
        <v>0</v>
      </c>
      <c r="AD201" s="33"/>
      <c r="AE201" s="32">
        <f>AD201*S201</f>
        <v>0</v>
      </c>
      <c r="AF201" s="33"/>
      <c r="AG201" s="32">
        <f>AF201*S201</f>
        <v>0</v>
      </c>
      <c r="AH201" s="33"/>
      <c r="AI201" s="32">
        <f>AH201*S201</f>
        <v>0</v>
      </c>
      <c r="AJ201" s="33"/>
      <c r="AK201" s="32">
        <f>AJ201*S201</f>
        <v>0</v>
      </c>
      <c r="AL201" s="39"/>
      <c r="AM201" s="28">
        <f>AL201*S201</f>
        <v>0</v>
      </c>
      <c r="AN201" s="33"/>
      <c r="AO201" s="32">
        <f>AN201*S201</f>
        <v>0</v>
      </c>
      <c r="AP201" s="33"/>
      <c r="AQ201" s="32">
        <f>AP201*S201</f>
        <v>0</v>
      </c>
      <c r="AR201" s="33"/>
      <c r="AS201" s="32">
        <f>AR201*S201</f>
        <v>0</v>
      </c>
      <c r="AT201" s="33"/>
      <c r="AU201" s="32">
        <f>AT201*S201</f>
        <v>0</v>
      </c>
      <c r="AV201" s="33"/>
      <c r="AW201" s="32">
        <f>AV201*S201</f>
        <v>0</v>
      </c>
      <c r="AX201" s="33"/>
      <c r="AY201" s="32">
        <f>AX201*S201</f>
        <v>0</v>
      </c>
      <c r="AZ201" s="33"/>
      <c r="BA201" s="32">
        <f>AZ201*S201</f>
        <v>0</v>
      </c>
      <c r="BB201" s="33"/>
      <c r="BC201" s="32">
        <f>BB201*S201</f>
        <v>0</v>
      </c>
      <c r="BD201" s="33"/>
      <c r="BE201" s="32">
        <f>BD201*S201</f>
        <v>0</v>
      </c>
      <c r="BF201" s="33"/>
      <c r="BG201" s="32">
        <f>BF201*S201</f>
        <v>0</v>
      </c>
      <c r="BH201" s="33"/>
      <c r="BI201" s="32">
        <f>BH201*S201</f>
        <v>0</v>
      </c>
      <c r="BJ201" s="33"/>
      <c r="BK201" s="32">
        <f>BJ201*S201</f>
        <v>0</v>
      </c>
      <c r="BL201" s="33"/>
      <c r="BM201" s="32">
        <f>BL201*S201</f>
        <v>0</v>
      </c>
      <c r="BN201" s="33"/>
      <c r="BO201" s="32">
        <f>BN201*S201</f>
        <v>0</v>
      </c>
      <c r="BP201" s="33"/>
      <c r="BQ201" s="32">
        <f>BP201*S201</f>
        <v>0</v>
      </c>
      <c r="BR201" s="33"/>
      <c r="BS201" s="32">
        <f>BR201*S201</f>
        <v>0</v>
      </c>
      <c r="BT201" s="33"/>
      <c r="BU201" s="32">
        <f>BT201*S201</f>
        <v>0</v>
      </c>
      <c r="BV201" s="33"/>
      <c r="BW201" s="32">
        <f>BV201*S201</f>
        <v>0</v>
      </c>
      <c r="BX201" s="33"/>
      <c r="BY201" s="32">
        <f>BX201*S201</f>
        <v>0</v>
      </c>
      <c r="BZ201" s="33"/>
      <c r="CA201" s="33"/>
      <c r="CB201" s="129"/>
      <c r="CC201" s="129"/>
      <c r="CD201" s="133"/>
    </row>
    <row r="202" spans="1:82" s="23" customFormat="1" ht="57" customHeight="1">
      <c r="A202" s="6">
        <v>854</v>
      </c>
      <c r="B202" s="6">
        <v>249</v>
      </c>
      <c r="C202" s="7">
        <f>SUBTOTAL(102,$B$10:B202)</f>
        <v>134</v>
      </c>
      <c r="D202" s="11">
        <v>741</v>
      </c>
      <c r="E202" s="9" t="s">
        <v>70</v>
      </c>
      <c r="F202" s="9" t="s">
        <v>944</v>
      </c>
      <c r="G202" s="9" t="s">
        <v>362</v>
      </c>
      <c r="H202" s="9" t="s">
        <v>259</v>
      </c>
      <c r="I202" s="9" t="s">
        <v>945</v>
      </c>
      <c r="J202" s="9" t="s">
        <v>946</v>
      </c>
      <c r="K202" s="46">
        <v>24</v>
      </c>
      <c r="L202" s="9" t="s">
        <v>947</v>
      </c>
      <c r="M202" s="9" t="s">
        <v>948</v>
      </c>
      <c r="N202" s="9" t="s">
        <v>532</v>
      </c>
      <c r="O202" s="6" t="s">
        <v>3</v>
      </c>
      <c r="P202" s="10">
        <v>3</v>
      </c>
      <c r="Q202" s="10" t="s">
        <v>1434</v>
      </c>
      <c r="R202" s="28">
        <v>85000</v>
      </c>
      <c r="S202" s="47">
        <v>3500</v>
      </c>
      <c r="T202" s="28">
        <v>1491</v>
      </c>
      <c r="U202" s="28">
        <f aca="true" t="shared" si="5" ref="U202:U209">T202*R202</f>
        <v>126735000</v>
      </c>
      <c r="V202" s="139">
        <v>0</v>
      </c>
      <c r="W202" s="28"/>
      <c r="X202" s="28"/>
      <c r="Y202" s="28"/>
      <c r="Z202" s="47" t="s">
        <v>1212</v>
      </c>
      <c r="AA202" s="47" t="s">
        <v>482</v>
      </c>
      <c r="AB202" s="32"/>
      <c r="AC202" s="32">
        <f>AB202*S202</f>
        <v>0</v>
      </c>
      <c r="AD202" s="32"/>
      <c r="AE202" s="32">
        <f>AD202*S202</f>
        <v>0</v>
      </c>
      <c r="AF202" s="32"/>
      <c r="AG202" s="32">
        <f>AF202*S202</f>
        <v>0</v>
      </c>
      <c r="AH202" s="32"/>
      <c r="AI202" s="32">
        <f>AH202*S202</f>
        <v>0</v>
      </c>
      <c r="AJ202" s="32"/>
      <c r="AK202" s="32">
        <f>AJ202*S202</f>
        <v>0</v>
      </c>
      <c r="AL202" s="28"/>
      <c r="AM202" s="28">
        <f>AL202*S202</f>
        <v>0</v>
      </c>
      <c r="AN202" s="32">
        <v>40000</v>
      </c>
      <c r="AO202" s="32">
        <f>AN202*S202</f>
        <v>140000000</v>
      </c>
      <c r="AP202" s="32"/>
      <c r="AQ202" s="32">
        <f>AP202*S202</f>
        <v>0</v>
      </c>
      <c r="AR202" s="32"/>
      <c r="AS202" s="32">
        <f>AR202*S202</f>
        <v>0</v>
      </c>
      <c r="AT202" s="32"/>
      <c r="AU202" s="32">
        <f>AT202*S202</f>
        <v>0</v>
      </c>
      <c r="AV202" s="32"/>
      <c r="AW202" s="32">
        <f>AV202*S202</f>
        <v>0</v>
      </c>
      <c r="AX202" s="32"/>
      <c r="AY202" s="32">
        <f>AX202*S202</f>
        <v>0</v>
      </c>
      <c r="AZ202" s="32"/>
      <c r="BA202" s="32">
        <f>AZ202*S202</f>
        <v>0</v>
      </c>
      <c r="BB202" s="32"/>
      <c r="BC202" s="32">
        <f>BB202*S202</f>
        <v>0</v>
      </c>
      <c r="BD202" s="32"/>
      <c r="BE202" s="32">
        <f>BD202*S202</f>
        <v>0</v>
      </c>
      <c r="BF202" s="32"/>
      <c r="BG202" s="32">
        <f>BF202*S202</f>
        <v>0</v>
      </c>
      <c r="BH202" s="32">
        <v>20000</v>
      </c>
      <c r="BI202" s="32">
        <f>BH202*S202</f>
        <v>70000000</v>
      </c>
      <c r="BJ202" s="32">
        <v>10000</v>
      </c>
      <c r="BK202" s="32">
        <f>BJ202*S202</f>
        <v>35000000</v>
      </c>
      <c r="BL202" s="32">
        <v>10000</v>
      </c>
      <c r="BM202" s="32">
        <f>BL202*S202</f>
        <v>35000000</v>
      </c>
      <c r="BN202" s="32"/>
      <c r="BO202" s="32">
        <f>BN202*S202</f>
        <v>0</v>
      </c>
      <c r="BP202" s="32"/>
      <c r="BQ202" s="32">
        <f>BP202*S202</f>
        <v>0</v>
      </c>
      <c r="BR202" s="32"/>
      <c r="BS202" s="32">
        <f>BR202*S202</f>
        <v>0</v>
      </c>
      <c r="BT202" s="32"/>
      <c r="BU202" s="32">
        <f>BT202*S202</f>
        <v>0</v>
      </c>
      <c r="BV202" s="32">
        <v>5000</v>
      </c>
      <c r="BW202" s="32">
        <f>BV202*S202</f>
        <v>17500000</v>
      </c>
      <c r="BX202" s="32"/>
      <c r="BY202" s="32">
        <f>BX202*S202</f>
        <v>0</v>
      </c>
      <c r="BZ202" s="32"/>
      <c r="CA202" s="32"/>
      <c r="CB202" s="128" t="s">
        <v>1212</v>
      </c>
      <c r="CC202" s="128" t="s">
        <v>482</v>
      </c>
      <c r="CD202" s="133"/>
    </row>
    <row r="203" spans="1:82" s="23" customFormat="1" ht="69" customHeight="1">
      <c r="A203" s="6">
        <v>856</v>
      </c>
      <c r="B203" s="6">
        <v>250</v>
      </c>
      <c r="C203" s="7">
        <f>SUBTOTAL(102,$B$10:B203)</f>
        <v>135</v>
      </c>
      <c r="D203" s="11">
        <v>745</v>
      </c>
      <c r="E203" s="9" t="s">
        <v>71</v>
      </c>
      <c r="F203" s="9" t="s">
        <v>949</v>
      </c>
      <c r="G203" s="9" t="s">
        <v>364</v>
      </c>
      <c r="H203" s="9" t="s">
        <v>315</v>
      </c>
      <c r="I203" s="9"/>
      <c r="J203" s="9" t="s">
        <v>892</v>
      </c>
      <c r="K203" s="46">
        <v>36</v>
      </c>
      <c r="L203" s="9" t="s">
        <v>464</v>
      </c>
      <c r="M203" s="9" t="s">
        <v>950</v>
      </c>
      <c r="N203" s="9" t="s">
        <v>594</v>
      </c>
      <c r="O203" s="6" t="s">
        <v>0</v>
      </c>
      <c r="P203" s="10">
        <v>2</v>
      </c>
      <c r="Q203" s="10" t="s">
        <v>1434</v>
      </c>
      <c r="R203" s="28">
        <v>19000</v>
      </c>
      <c r="S203" s="47">
        <v>82500</v>
      </c>
      <c r="T203" s="28">
        <v>82500</v>
      </c>
      <c r="U203" s="28">
        <f t="shared" si="5"/>
        <v>1567500000</v>
      </c>
      <c r="V203" s="139">
        <v>100</v>
      </c>
      <c r="W203" s="28"/>
      <c r="X203" s="28"/>
      <c r="Y203" s="28"/>
      <c r="Z203" s="47" t="s">
        <v>1209</v>
      </c>
      <c r="AA203" s="47" t="s">
        <v>1178</v>
      </c>
      <c r="AB203" s="32">
        <v>9000</v>
      </c>
      <c r="AC203" s="32">
        <f>AB203*S203</f>
        <v>742500000</v>
      </c>
      <c r="AD203" s="32">
        <v>4000</v>
      </c>
      <c r="AE203" s="32">
        <f>AD203*S203</f>
        <v>330000000</v>
      </c>
      <c r="AF203" s="32"/>
      <c r="AG203" s="32">
        <f>AF203*S203</f>
        <v>0</v>
      </c>
      <c r="AH203" s="32"/>
      <c r="AI203" s="32">
        <f>AH203*S203</f>
        <v>0</v>
      </c>
      <c r="AJ203" s="32"/>
      <c r="AK203" s="32">
        <f>AJ203*S203</f>
        <v>0</v>
      </c>
      <c r="AL203" s="28"/>
      <c r="AM203" s="28">
        <f>AL203*S203</f>
        <v>0</v>
      </c>
      <c r="AN203" s="32"/>
      <c r="AO203" s="32">
        <f>AN203*S203</f>
        <v>0</v>
      </c>
      <c r="AP203" s="32"/>
      <c r="AQ203" s="32">
        <f>AP203*S203</f>
        <v>0</v>
      </c>
      <c r="AR203" s="32"/>
      <c r="AS203" s="32">
        <f>AR203*S203</f>
        <v>0</v>
      </c>
      <c r="AT203" s="32"/>
      <c r="AU203" s="32">
        <f>AT203*S203</f>
        <v>0</v>
      </c>
      <c r="AV203" s="32">
        <v>1000</v>
      </c>
      <c r="AW203" s="32">
        <f>AV203*S203</f>
        <v>82500000</v>
      </c>
      <c r="AX203" s="32"/>
      <c r="AY203" s="32">
        <f>AX203*S203</f>
        <v>0</v>
      </c>
      <c r="AZ203" s="32"/>
      <c r="BA203" s="32">
        <f>AZ203*S203</f>
        <v>0</v>
      </c>
      <c r="BB203" s="32"/>
      <c r="BC203" s="32">
        <f>BB203*S203</f>
        <v>0</v>
      </c>
      <c r="BD203" s="32"/>
      <c r="BE203" s="32">
        <f>BD203*S203</f>
        <v>0</v>
      </c>
      <c r="BF203" s="32"/>
      <c r="BG203" s="32">
        <f>BF203*S203</f>
        <v>0</v>
      </c>
      <c r="BH203" s="32"/>
      <c r="BI203" s="32">
        <f>BH203*S203</f>
        <v>0</v>
      </c>
      <c r="BJ203" s="32">
        <v>5000</v>
      </c>
      <c r="BK203" s="32">
        <f>BJ203*S203</f>
        <v>412500000</v>
      </c>
      <c r="BL203" s="32"/>
      <c r="BM203" s="32">
        <f>BL203*S203</f>
        <v>0</v>
      </c>
      <c r="BN203" s="32"/>
      <c r="BO203" s="32">
        <f>BN203*S203</f>
        <v>0</v>
      </c>
      <c r="BP203" s="32"/>
      <c r="BQ203" s="32">
        <f>BP203*S203</f>
        <v>0</v>
      </c>
      <c r="BR203" s="32"/>
      <c r="BS203" s="32">
        <f>BR203*S203</f>
        <v>0</v>
      </c>
      <c r="BT203" s="32"/>
      <c r="BU203" s="32">
        <f>BT203*S203</f>
        <v>0</v>
      </c>
      <c r="BV203" s="32"/>
      <c r="BW203" s="32">
        <f>BV203*S203</f>
        <v>0</v>
      </c>
      <c r="BX203" s="32"/>
      <c r="BY203" s="32">
        <f>BX203*S203</f>
        <v>0</v>
      </c>
      <c r="BZ203" s="32"/>
      <c r="CA203" s="32"/>
      <c r="CB203" s="128" t="s">
        <v>1209</v>
      </c>
      <c r="CC203" s="128" t="s">
        <v>1178</v>
      </c>
      <c r="CD203" s="133"/>
    </row>
    <row r="204" spans="1:82" s="23" customFormat="1" ht="69" customHeight="1">
      <c r="A204" s="6">
        <v>865</v>
      </c>
      <c r="B204" s="6">
        <v>252</v>
      </c>
      <c r="C204" s="7">
        <f>SUBTOTAL(102,$B$10:B204)</f>
        <v>136</v>
      </c>
      <c r="D204" s="11">
        <v>748</v>
      </c>
      <c r="E204" s="9" t="s">
        <v>228</v>
      </c>
      <c r="F204" s="9" t="s">
        <v>951</v>
      </c>
      <c r="G204" s="9" t="s">
        <v>362</v>
      </c>
      <c r="H204" s="9" t="s">
        <v>266</v>
      </c>
      <c r="I204" s="9" t="s">
        <v>546</v>
      </c>
      <c r="J204" s="9" t="s">
        <v>547</v>
      </c>
      <c r="K204" s="46">
        <v>36</v>
      </c>
      <c r="L204" s="9" t="s">
        <v>952</v>
      </c>
      <c r="M204" s="9" t="s">
        <v>593</v>
      </c>
      <c r="N204" s="9" t="s">
        <v>594</v>
      </c>
      <c r="O204" s="6" t="s">
        <v>3</v>
      </c>
      <c r="P204" s="10">
        <v>2</v>
      </c>
      <c r="Q204" s="10" t="s">
        <v>1434</v>
      </c>
      <c r="R204" s="28">
        <v>80000</v>
      </c>
      <c r="S204" s="47">
        <v>8000</v>
      </c>
      <c r="T204" s="28">
        <v>7500</v>
      </c>
      <c r="U204" s="28">
        <f t="shared" si="5"/>
        <v>600000000</v>
      </c>
      <c r="V204" s="139">
        <v>0</v>
      </c>
      <c r="W204" s="28"/>
      <c r="X204" s="28"/>
      <c r="Y204" s="28"/>
      <c r="Z204" s="47" t="s">
        <v>1209</v>
      </c>
      <c r="AA204" s="47" t="s">
        <v>1178</v>
      </c>
      <c r="AB204" s="32"/>
      <c r="AC204" s="32">
        <f>AB204*S204</f>
        <v>0</v>
      </c>
      <c r="AD204" s="32"/>
      <c r="AE204" s="32">
        <f>AD204*S204</f>
        <v>0</v>
      </c>
      <c r="AF204" s="32"/>
      <c r="AG204" s="32">
        <f>AF204*S204</f>
        <v>0</v>
      </c>
      <c r="AH204" s="32"/>
      <c r="AI204" s="32">
        <f>AH204*S204</f>
        <v>0</v>
      </c>
      <c r="AJ204" s="32"/>
      <c r="AK204" s="32">
        <f>AJ204*S204</f>
        <v>0</v>
      </c>
      <c r="AL204" s="28"/>
      <c r="AM204" s="28">
        <f>AL204*S204</f>
        <v>0</v>
      </c>
      <c r="AN204" s="32"/>
      <c r="AO204" s="32">
        <f>AN204*S204</f>
        <v>0</v>
      </c>
      <c r="AP204" s="32"/>
      <c r="AQ204" s="32">
        <f>AP204*S204</f>
        <v>0</v>
      </c>
      <c r="AR204" s="32"/>
      <c r="AS204" s="32">
        <f>AR204*S204</f>
        <v>0</v>
      </c>
      <c r="AT204" s="32"/>
      <c r="AU204" s="32">
        <f>AT204*S204</f>
        <v>0</v>
      </c>
      <c r="AV204" s="32"/>
      <c r="AW204" s="32">
        <f>AV204*S204</f>
        <v>0</v>
      </c>
      <c r="AX204" s="32"/>
      <c r="AY204" s="32">
        <f>AX204*S204</f>
        <v>0</v>
      </c>
      <c r="AZ204" s="32"/>
      <c r="BA204" s="32">
        <f>AZ204*S204</f>
        <v>0</v>
      </c>
      <c r="BB204" s="32"/>
      <c r="BC204" s="32">
        <f>BB204*S204</f>
        <v>0</v>
      </c>
      <c r="BD204" s="32"/>
      <c r="BE204" s="32">
        <f>BD204*S204</f>
        <v>0</v>
      </c>
      <c r="BF204" s="32"/>
      <c r="BG204" s="32">
        <f>BF204*S204</f>
        <v>0</v>
      </c>
      <c r="BH204" s="32"/>
      <c r="BI204" s="32">
        <f>BH204*S204</f>
        <v>0</v>
      </c>
      <c r="BJ204" s="32"/>
      <c r="BK204" s="32">
        <f>BJ204*S204</f>
        <v>0</v>
      </c>
      <c r="BL204" s="32"/>
      <c r="BM204" s="32">
        <f>BL204*S204</f>
        <v>0</v>
      </c>
      <c r="BN204" s="32">
        <v>80000</v>
      </c>
      <c r="BO204" s="32">
        <f>BN204*S204</f>
        <v>640000000</v>
      </c>
      <c r="BP204" s="32"/>
      <c r="BQ204" s="32">
        <f>BP204*S204</f>
        <v>0</v>
      </c>
      <c r="BR204" s="32"/>
      <c r="BS204" s="32">
        <f>BR204*S204</f>
        <v>0</v>
      </c>
      <c r="BT204" s="32"/>
      <c r="BU204" s="32">
        <f>BT204*S204</f>
        <v>0</v>
      </c>
      <c r="BV204" s="32"/>
      <c r="BW204" s="32">
        <f>BV204*S204</f>
        <v>0</v>
      </c>
      <c r="BX204" s="32"/>
      <c r="BY204" s="32">
        <f>BX204*S204</f>
        <v>0</v>
      </c>
      <c r="BZ204" s="32"/>
      <c r="CA204" s="32"/>
      <c r="CB204" s="128" t="s">
        <v>1209</v>
      </c>
      <c r="CC204" s="128" t="s">
        <v>1178</v>
      </c>
      <c r="CD204" s="133"/>
    </row>
    <row r="205" spans="1:82" s="23" customFormat="1" ht="66" customHeight="1">
      <c r="A205" s="6">
        <v>866</v>
      </c>
      <c r="B205" s="6">
        <v>253</v>
      </c>
      <c r="C205" s="7">
        <f>SUBTOTAL(102,$B$10:B205)</f>
        <v>137</v>
      </c>
      <c r="D205" s="11">
        <v>749</v>
      </c>
      <c r="E205" s="9" t="s">
        <v>187</v>
      </c>
      <c r="F205" s="9" t="s">
        <v>953</v>
      </c>
      <c r="G205" s="9" t="s">
        <v>355</v>
      </c>
      <c r="H205" s="9" t="s">
        <v>316</v>
      </c>
      <c r="I205" s="9" t="s">
        <v>954</v>
      </c>
      <c r="J205" s="9" t="s">
        <v>955</v>
      </c>
      <c r="K205" s="46">
        <v>36</v>
      </c>
      <c r="L205" s="9" t="s">
        <v>956</v>
      </c>
      <c r="M205" s="9" t="s">
        <v>957</v>
      </c>
      <c r="N205" s="9" t="s">
        <v>528</v>
      </c>
      <c r="O205" s="6" t="s">
        <v>0</v>
      </c>
      <c r="P205" s="10">
        <v>1</v>
      </c>
      <c r="Q205" s="10" t="s">
        <v>1434</v>
      </c>
      <c r="R205" s="28">
        <v>52</v>
      </c>
      <c r="S205" s="47">
        <v>189500</v>
      </c>
      <c r="T205" s="28">
        <v>132000</v>
      </c>
      <c r="U205" s="28">
        <f t="shared" si="5"/>
        <v>6864000</v>
      </c>
      <c r="V205" s="139">
        <v>0</v>
      </c>
      <c r="W205" s="28"/>
      <c r="X205" s="28"/>
      <c r="Y205" s="28"/>
      <c r="Z205" s="47" t="s">
        <v>1209</v>
      </c>
      <c r="AA205" s="47" t="s">
        <v>1178</v>
      </c>
      <c r="AB205" s="32"/>
      <c r="AC205" s="32">
        <f>AB205*S205</f>
        <v>0</v>
      </c>
      <c r="AD205" s="32"/>
      <c r="AE205" s="32">
        <f>AD205*S205</f>
        <v>0</v>
      </c>
      <c r="AF205" s="32"/>
      <c r="AG205" s="32">
        <f>AF205*S205</f>
        <v>0</v>
      </c>
      <c r="AH205" s="32"/>
      <c r="AI205" s="32">
        <f>AH205*S205</f>
        <v>0</v>
      </c>
      <c r="AJ205" s="32"/>
      <c r="AK205" s="32">
        <f>AJ205*S205</f>
        <v>0</v>
      </c>
      <c r="AL205" s="28"/>
      <c r="AM205" s="28">
        <f>AL205*S205</f>
        <v>0</v>
      </c>
      <c r="AN205" s="32"/>
      <c r="AO205" s="32">
        <f>AN205*S205</f>
        <v>0</v>
      </c>
      <c r="AP205" s="32"/>
      <c r="AQ205" s="32">
        <f>AP205*S205</f>
        <v>0</v>
      </c>
      <c r="AR205" s="32"/>
      <c r="AS205" s="32">
        <f>AR205*S205</f>
        <v>0</v>
      </c>
      <c r="AT205" s="32"/>
      <c r="AU205" s="32">
        <f>AT205*S205</f>
        <v>0</v>
      </c>
      <c r="AV205" s="32"/>
      <c r="AW205" s="32">
        <f>AV205*S205</f>
        <v>0</v>
      </c>
      <c r="AX205" s="32"/>
      <c r="AY205" s="32">
        <f>AX205*S205</f>
        <v>0</v>
      </c>
      <c r="AZ205" s="32">
        <v>52</v>
      </c>
      <c r="BA205" s="32">
        <f>AZ205*S205</f>
        <v>9854000</v>
      </c>
      <c r="BB205" s="32"/>
      <c r="BC205" s="32">
        <f>BB205*S205</f>
        <v>0</v>
      </c>
      <c r="BD205" s="32"/>
      <c r="BE205" s="32">
        <f>BD205*S205</f>
        <v>0</v>
      </c>
      <c r="BF205" s="32"/>
      <c r="BG205" s="32">
        <f>BF205*S205</f>
        <v>0</v>
      </c>
      <c r="BH205" s="32"/>
      <c r="BI205" s="32">
        <f>BH205*S205</f>
        <v>0</v>
      </c>
      <c r="BJ205" s="32"/>
      <c r="BK205" s="32">
        <f>BJ205*S205</f>
        <v>0</v>
      </c>
      <c r="BL205" s="32"/>
      <c r="BM205" s="32">
        <f>BL205*S205</f>
        <v>0</v>
      </c>
      <c r="BN205" s="32"/>
      <c r="BO205" s="32">
        <f>BN205*S205</f>
        <v>0</v>
      </c>
      <c r="BP205" s="32"/>
      <c r="BQ205" s="32">
        <f>BP205*S205</f>
        <v>0</v>
      </c>
      <c r="BR205" s="32"/>
      <c r="BS205" s="32">
        <f>BR205*S205</f>
        <v>0</v>
      </c>
      <c r="BT205" s="32"/>
      <c r="BU205" s="32">
        <f>BT205*S205</f>
        <v>0</v>
      </c>
      <c r="BV205" s="32"/>
      <c r="BW205" s="32">
        <f>BV205*S205</f>
        <v>0</v>
      </c>
      <c r="BX205" s="32"/>
      <c r="BY205" s="32">
        <f>BX205*S205</f>
        <v>0</v>
      </c>
      <c r="BZ205" s="32"/>
      <c r="CA205" s="32"/>
      <c r="CB205" s="128" t="s">
        <v>1209</v>
      </c>
      <c r="CC205" s="128" t="s">
        <v>1178</v>
      </c>
      <c r="CD205" s="133"/>
    </row>
    <row r="206" spans="1:82" s="23" customFormat="1" ht="69" customHeight="1">
      <c r="A206" s="6">
        <v>867</v>
      </c>
      <c r="B206" s="6">
        <v>254</v>
      </c>
      <c r="C206" s="7">
        <f>SUBTOTAL(102,$B$10:B206)</f>
        <v>138</v>
      </c>
      <c r="D206" s="8" t="s">
        <v>410</v>
      </c>
      <c r="E206" s="9" t="s">
        <v>409</v>
      </c>
      <c r="F206" s="9" t="s">
        <v>958</v>
      </c>
      <c r="G206" s="9" t="s">
        <v>362</v>
      </c>
      <c r="H206" s="9" t="s">
        <v>477</v>
      </c>
      <c r="I206" s="9" t="s">
        <v>568</v>
      </c>
      <c r="J206" s="9" t="s">
        <v>959</v>
      </c>
      <c r="K206" s="46">
        <v>24</v>
      </c>
      <c r="L206" s="9" t="s">
        <v>960</v>
      </c>
      <c r="M206" s="9" t="s">
        <v>961</v>
      </c>
      <c r="N206" s="9" t="s">
        <v>594</v>
      </c>
      <c r="O206" s="6" t="s">
        <v>3</v>
      </c>
      <c r="P206" s="10">
        <v>2</v>
      </c>
      <c r="Q206" s="10" t="s">
        <v>1434</v>
      </c>
      <c r="R206" s="28">
        <v>2000</v>
      </c>
      <c r="S206" s="47">
        <v>2500</v>
      </c>
      <c r="T206" s="28">
        <v>2500</v>
      </c>
      <c r="U206" s="28">
        <f t="shared" si="5"/>
        <v>5000000</v>
      </c>
      <c r="V206" s="139">
        <v>0</v>
      </c>
      <c r="W206" s="28"/>
      <c r="X206" s="28"/>
      <c r="Y206" s="28"/>
      <c r="Z206" s="47" t="s">
        <v>1219</v>
      </c>
      <c r="AA206" s="47" t="s">
        <v>1184</v>
      </c>
      <c r="AB206" s="32"/>
      <c r="AC206" s="32">
        <f>AB206*S206</f>
        <v>0</v>
      </c>
      <c r="AD206" s="32"/>
      <c r="AE206" s="32">
        <f>AD206*S206</f>
        <v>0</v>
      </c>
      <c r="AF206" s="32"/>
      <c r="AG206" s="32">
        <f>AF206*S206</f>
        <v>0</v>
      </c>
      <c r="AH206" s="32"/>
      <c r="AI206" s="32">
        <f>AH206*S206</f>
        <v>0</v>
      </c>
      <c r="AJ206" s="32"/>
      <c r="AK206" s="32">
        <f>AJ206*S206</f>
        <v>0</v>
      </c>
      <c r="AL206" s="28"/>
      <c r="AM206" s="28">
        <f>AL206*S206</f>
        <v>0</v>
      </c>
      <c r="AN206" s="32"/>
      <c r="AO206" s="32">
        <f>AN206*S206</f>
        <v>0</v>
      </c>
      <c r="AP206" s="32"/>
      <c r="AQ206" s="32">
        <f>AP206*S206</f>
        <v>0</v>
      </c>
      <c r="AR206" s="32"/>
      <c r="AS206" s="32">
        <f>AR206*S206</f>
        <v>0</v>
      </c>
      <c r="AT206" s="32"/>
      <c r="AU206" s="32">
        <f>AT206*S206</f>
        <v>0</v>
      </c>
      <c r="AV206" s="32"/>
      <c r="AW206" s="32">
        <f>AV206*S206</f>
        <v>0</v>
      </c>
      <c r="AX206" s="32"/>
      <c r="AY206" s="32">
        <f>AX206*S206</f>
        <v>0</v>
      </c>
      <c r="AZ206" s="32"/>
      <c r="BA206" s="32">
        <f>AZ206*S206</f>
        <v>0</v>
      </c>
      <c r="BB206" s="32"/>
      <c r="BC206" s="32">
        <f>BB206*S206</f>
        <v>0</v>
      </c>
      <c r="BD206" s="32"/>
      <c r="BE206" s="32">
        <f>BD206*S206</f>
        <v>0</v>
      </c>
      <c r="BF206" s="32"/>
      <c r="BG206" s="32">
        <f>BF206*S206</f>
        <v>0</v>
      </c>
      <c r="BH206" s="32"/>
      <c r="BI206" s="32">
        <f>BH206*S206</f>
        <v>0</v>
      </c>
      <c r="BJ206" s="32">
        <v>2000</v>
      </c>
      <c r="BK206" s="32">
        <f>BJ206*S206</f>
        <v>5000000</v>
      </c>
      <c r="BL206" s="32"/>
      <c r="BM206" s="32">
        <f>BL206*S206</f>
        <v>0</v>
      </c>
      <c r="BN206" s="32"/>
      <c r="BO206" s="32">
        <f>BN206*S206</f>
        <v>0</v>
      </c>
      <c r="BP206" s="32"/>
      <c r="BQ206" s="32">
        <f>BP206*S206</f>
        <v>0</v>
      </c>
      <c r="BR206" s="32"/>
      <c r="BS206" s="32">
        <f>BR206*S206</f>
        <v>0</v>
      </c>
      <c r="BT206" s="32"/>
      <c r="BU206" s="32">
        <f>BT206*S206</f>
        <v>0</v>
      </c>
      <c r="BV206" s="32"/>
      <c r="BW206" s="32">
        <f>BV206*S206</f>
        <v>0</v>
      </c>
      <c r="BX206" s="32"/>
      <c r="BY206" s="32">
        <f>BX206*S206</f>
        <v>0</v>
      </c>
      <c r="BZ206" s="32"/>
      <c r="CA206" s="32"/>
      <c r="CB206" s="128" t="s">
        <v>1219</v>
      </c>
      <c r="CC206" s="128" t="s">
        <v>1184</v>
      </c>
      <c r="CD206" s="133"/>
    </row>
    <row r="207" spans="1:82" s="76" customFormat="1" ht="69" customHeight="1">
      <c r="A207" s="65">
        <v>15</v>
      </c>
      <c r="B207" s="65">
        <v>95</v>
      </c>
      <c r="C207" s="66">
        <v>139</v>
      </c>
      <c r="D207" s="77" t="s">
        <v>1346</v>
      </c>
      <c r="E207" s="78" t="s">
        <v>72</v>
      </c>
      <c r="F207" s="69" t="s">
        <v>1276</v>
      </c>
      <c r="G207" s="83" t="s">
        <v>362</v>
      </c>
      <c r="H207" s="78" t="s">
        <v>256</v>
      </c>
      <c r="I207" s="78"/>
      <c r="J207" s="68" t="s">
        <v>1347</v>
      </c>
      <c r="K207" s="70">
        <v>36</v>
      </c>
      <c r="L207" s="68" t="s">
        <v>963</v>
      </c>
      <c r="M207" s="68" t="s">
        <v>964</v>
      </c>
      <c r="N207" s="68" t="s">
        <v>528</v>
      </c>
      <c r="O207" s="71" t="s">
        <v>3</v>
      </c>
      <c r="P207" s="71"/>
      <c r="Q207" s="10" t="s">
        <v>1435</v>
      </c>
      <c r="R207" s="72">
        <v>2000</v>
      </c>
      <c r="S207" s="72">
        <v>2906</v>
      </c>
      <c r="T207" s="72">
        <v>2906</v>
      </c>
      <c r="U207" s="72">
        <f t="shared" si="5"/>
        <v>5812000</v>
      </c>
      <c r="V207" s="139">
        <v>0</v>
      </c>
      <c r="W207" s="72"/>
      <c r="X207" s="72"/>
      <c r="Y207" s="72"/>
      <c r="Z207" s="73" t="s">
        <v>1207</v>
      </c>
      <c r="AA207" s="74" t="s">
        <v>1300</v>
      </c>
      <c r="AB207" s="79"/>
      <c r="AC207" s="32">
        <f>AB207*S207</f>
        <v>0</v>
      </c>
      <c r="AD207" s="79"/>
      <c r="AE207" s="32">
        <f>AD207*S207</f>
        <v>0</v>
      </c>
      <c r="AF207" s="79"/>
      <c r="AG207" s="32">
        <f>AF207*S207</f>
        <v>0</v>
      </c>
      <c r="AH207" s="79"/>
      <c r="AI207" s="32">
        <f>AH207*S207</f>
        <v>0</v>
      </c>
      <c r="AJ207" s="79"/>
      <c r="AK207" s="32">
        <f>AJ207*S207</f>
        <v>0</v>
      </c>
      <c r="AL207" s="72"/>
      <c r="AM207" s="28">
        <f>AL207*S207</f>
        <v>0</v>
      </c>
      <c r="AN207" s="79"/>
      <c r="AO207" s="32">
        <f>AN207*S207</f>
        <v>0</v>
      </c>
      <c r="AP207" s="79"/>
      <c r="AQ207" s="32">
        <f>AP207*S207</f>
        <v>0</v>
      </c>
      <c r="AR207" s="79"/>
      <c r="AS207" s="32">
        <f>AR207*S207</f>
        <v>0</v>
      </c>
      <c r="AT207" s="79"/>
      <c r="AU207" s="32">
        <f>AT207*S207</f>
        <v>0</v>
      </c>
      <c r="AV207" s="79"/>
      <c r="AW207" s="32">
        <f>AV207*S207</f>
        <v>0</v>
      </c>
      <c r="AX207" s="79"/>
      <c r="AY207" s="32">
        <f>AX207*S207</f>
        <v>0</v>
      </c>
      <c r="AZ207" s="79"/>
      <c r="BA207" s="32">
        <f>AZ207*S207</f>
        <v>0</v>
      </c>
      <c r="BB207" s="79"/>
      <c r="BC207" s="32">
        <f>BB207*S207</f>
        <v>0</v>
      </c>
      <c r="BD207" s="79"/>
      <c r="BE207" s="32">
        <f>BD207*S207</f>
        <v>0</v>
      </c>
      <c r="BF207" s="79">
        <v>2000</v>
      </c>
      <c r="BG207" s="32">
        <f>BF207*S207</f>
        <v>5812000</v>
      </c>
      <c r="BH207" s="79"/>
      <c r="BI207" s="32">
        <f>BH207*S207</f>
        <v>0</v>
      </c>
      <c r="BJ207" s="79"/>
      <c r="BK207" s="32">
        <f>BJ207*S207</f>
        <v>0</v>
      </c>
      <c r="BL207" s="79"/>
      <c r="BM207" s="32">
        <f>BL207*S207</f>
        <v>0</v>
      </c>
      <c r="BN207" s="79"/>
      <c r="BO207" s="32">
        <f>BN207*S207</f>
        <v>0</v>
      </c>
      <c r="BP207" s="79"/>
      <c r="BQ207" s="32">
        <f>BP207*S207</f>
        <v>0</v>
      </c>
      <c r="BR207" s="79"/>
      <c r="BS207" s="32">
        <f>BR207*S207</f>
        <v>0</v>
      </c>
      <c r="BT207" s="75"/>
      <c r="BU207" s="32">
        <f>BT207*S207</f>
        <v>0</v>
      </c>
      <c r="BV207" s="75"/>
      <c r="BW207" s="32">
        <f>BV207*S207</f>
        <v>0</v>
      </c>
      <c r="BX207" s="75"/>
      <c r="BY207" s="32">
        <f>BX207*S207</f>
        <v>0</v>
      </c>
      <c r="BZ207" s="75"/>
      <c r="CA207" s="75"/>
      <c r="CB207" s="130" t="s">
        <v>1207</v>
      </c>
      <c r="CC207" s="131" t="s">
        <v>1300</v>
      </c>
      <c r="CD207" s="132"/>
    </row>
    <row r="208" spans="1:82" s="23" customFormat="1" ht="75.75" customHeight="1">
      <c r="A208" s="6">
        <v>872</v>
      </c>
      <c r="B208" s="6">
        <v>257</v>
      </c>
      <c r="C208" s="7">
        <f>SUBTOTAL(102,$B$10:B208)</f>
        <v>140</v>
      </c>
      <c r="D208" s="8">
        <v>754</v>
      </c>
      <c r="E208" s="9" t="s">
        <v>72</v>
      </c>
      <c r="F208" s="9" t="s">
        <v>1276</v>
      </c>
      <c r="G208" s="9" t="s">
        <v>362</v>
      </c>
      <c r="H208" s="9" t="s">
        <v>256</v>
      </c>
      <c r="I208" s="9" t="s">
        <v>546</v>
      </c>
      <c r="J208" s="9" t="s">
        <v>962</v>
      </c>
      <c r="K208" s="46">
        <v>36</v>
      </c>
      <c r="L208" s="9" t="s">
        <v>963</v>
      </c>
      <c r="M208" s="9" t="s">
        <v>964</v>
      </c>
      <c r="N208" s="9" t="s">
        <v>528</v>
      </c>
      <c r="O208" s="6" t="s">
        <v>3</v>
      </c>
      <c r="P208" s="10">
        <v>1</v>
      </c>
      <c r="Q208" s="10" t="s">
        <v>1434</v>
      </c>
      <c r="R208" s="28">
        <v>10000</v>
      </c>
      <c r="S208" s="47">
        <v>2906</v>
      </c>
      <c r="T208" s="28">
        <v>2906</v>
      </c>
      <c r="U208" s="28">
        <f t="shared" si="5"/>
        <v>29060000</v>
      </c>
      <c r="V208" s="139">
        <v>0</v>
      </c>
      <c r="W208" s="28"/>
      <c r="X208" s="28"/>
      <c r="Y208" s="28"/>
      <c r="Z208" s="47" t="s">
        <v>1207</v>
      </c>
      <c r="AA208" s="47" t="s">
        <v>1191</v>
      </c>
      <c r="AB208" s="32">
        <v>10000</v>
      </c>
      <c r="AC208" s="32">
        <f>AB208*S208</f>
        <v>29060000</v>
      </c>
      <c r="AD208" s="32"/>
      <c r="AE208" s="32">
        <f>AD208*S208</f>
        <v>0</v>
      </c>
      <c r="AF208" s="32"/>
      <c r="AG208" s="32">
        <f>AF208*S208</f>
        <v>0</v>
      </c>
      <c r="AH208" s="32"/>
      <c r="AI208" s="32">
        <f>AH208*S208</f>
        <v>0</v>
      </c>
      <c r="AJ208" s="32"/>
      <c r="AK208" s="32">
        <f>AJ208*S208</f>
        <v>0</v>
      </c>
      <c r="AL208" s="28"/>
      <c r="AM208" s="28">
        <f>AL208*S208</f>
        <v>0</v>
      </c>
      <c r="AN208" s="32"/>
      <c r="AO208" s="32">
        <f>AN208*S208</f>
        <v>0</v>
      </c>
      <c r="AP208" s="32"/>
      <c r="AQ208" s="32">
        <f>AP208*S208</f>
        <v>0</v>
      </c>
      <c r="AR208" s="32"/>
      <c r="AS208" s="32">
        <f>AR208*S208</f>
        <v>0</v>
      </c>
      <c r="AT208" s="32"/>
      <c r="AU208" s="32">
        <f>AT208*S208</f>
        <v>0</v>
      </c>
      <c r="AV208" s="32"/>
      <c r="AW208" s="32">
        <f>AV208*S208</f>
        <v>0</v>
      </c>
      <c r="AX208" s="32"/>
      <c r="AY208" s="32">
        <f>AX208*S208</f>
        <v>0</v>
      </c>
      <c r="AZ208" s="32"/>
      <c r="BA208" s="32">
        <f>AZ208*S208</f>
        <v>0</v>
      </c>
      <c r="BB208" s="32"/>
      <c r="BC208" s="32">
        <f>BB208*S208</f>
        <v>0</v>
      </c>
      <c r="BD208" s="32"/>
      <c r="BE208" s="32">
        <f>BD208*S208</f>
        <v>0</v>
      </c>
      <c r="BF208" s="32"/>
      <c r="BG208" s="32">
        <f>BF208*S208</f>
        <v>0</v>
      </c>
      <c r="BH208" s="32"/>
      <c r="BI208" s="32">
        <f>BH208*S208</f>
        <v>0</v>
      </c>
      <c r="BJ208" s="32"/>
      <c r="BK208" s="32">
        <f>BJ208*S208</f>
        <v>0</v>
      </c>
      <c r="BL208" s="32"/>
      <c r="BM208" s="32">
        <f>BL208*S208</f>
        <v>0</v>
      </c>
      <c r="BN208" s="32"/>
      <c r="BO208" s="32">
        <f>BN208*S208</f>
        <v>0</v>
      </c>
      <c r="BP208" s="32"/>
      <c r="BQ208" s="32">
        <f>BP208*S208</f>
        <v>0</v>
      </c>
      <c r="BR208" s="32"/>
      <c r="BS208" s="32">
        <f>BR208*S208</f>
        <v>0</v>
      </c>
      <c r="BT208" s="32"/>
      <c r="BU208" s="32">
        <f>BT208*S208</f>
        <v>0</v>
      </c>
      <c r="BV208" s="32"/>
      <c r="BW208" s="32">
        <f>BV208*S208</f>
        <v>0</v>
      </c>
      <c r="BX208" s="32"/>
      <c r="BY208" s="32">
        <f>BX208*S208</f>
        <v>0</v>
      </c>
      <c r="BZ208" s="32"/>
      <c r="CA208" s="32"/>
      <c r="CB208" s="128" t="s">
        <v>1207</v>
      </c>
      <c r="CC208" s="128" t="s">
        <v>1191</v>
      </c>
      <c r="CD208" s="133"/>
    </row>
    <row r="209" spans="1:82" s="23" customFormat="1" ht="66.75" customHeight="1">
      <c r="A209" s="6">
        <v>874</v>
      </c>
      <c r="B209" s="6">
        <v>258</v>
      </c>
      <c r="C209" s="7">
        <f>SUBTOTAL(102,$B$10:B209)</f>
        <v>141</v>
      </c>
      <c r="D209" s="8">
        <v>756</v>
      </c>
      <c r="E209" s="9" t="s">
        <v>188</v>
      </c>
      <c r="F209" s="9" t="s">
        <v>965</v>
      </c>
      <c r="G209" s="9" t="s">
        <v>362</v>
      </c>
      <c r="H209" s="9" t="s">
        <v>270</v>
      </c>
      <c r="I209" s="9" t="s">
        <v>576</v>
      </c>
      <c r="J209" s="9" t="s">
        <v>856</v>
      </c>
      <c r="K209" s="46">
        <v>36</v>
      </c>
      <c r="L209" s="9" t="s">
        <v>966</v>
      </c>
      <c r="M209" s="9" t="s">
        <v>967</v>
      </c>
      <c r="N209" s="9" t="s">
        <v>528</v>
      </c>
      <c r="O209" s="6" t="s">
        <v>3</v>
      </c>
      <c r="P209" s="10">
        <v>1</v>
      </c>
      <c r="Q209" s="10" t="s">
        <v>1434</v>
      </c>
      <c r="R209" s="28">
        <v>1000</v>
      </c>
      <c r="S209" s="47">
        <v>17000</v>
      </c>
      <c r="T209" s="28">
        <v>17000</v>
      </c>
      <c r="U209" s="28">
        <f t="shared" si="5"/>
        <v>17000000</v>
      </c>
      <c r="V209" s="139">
        <v>0</v>
      </c>
      <c r="W209" s="28"/>
      <c r="X209" s="28"/>
      <c r="Y209" s="28"/>
      <c r="Z209" s="47" t="s">
        <v>1216</v>
      </c>
      <c r="AA209" s="47" t="s">
        <v>478</v>
      </c>
      <c r="AB209" s="32"/>
      <c r="AC209" s="32">
        <f>AB209*S209</f>
        <v>0</v>
      </c>
      <c r="AD209" s="32"/>
      <c r="AE209" s="32">
        <f>AD209*S209</f>
        <v>0</v>
      </c>
      <c r="AF209" s="32"/>
      <c r="AG209" s="32">
        <f>AF209*S209</f>
        <v>0</v>
      </c>
      <c r="AH209" s="32"/>
      <c r="AI209" s="32">
        <f>AH209*S209</f>
        <v>0</v>
      </c>
      <c r="AJ209" s="32"/>
      <c r="AK209" s="32">
        <f>AJ209*S209</f>
        <v>0</v>
      </c>
      <c r="AL209" s="28"/>
      <c r="AM209" s="28">
        <f>AL209*S209</f>
        <v>0</v>
      </c>
      <c r="AN209" s="32"/>
      <c r="AO209" s="32">
        <f>AN209*S209</f>
        <v>0</v>
      </c>
      <c r="AP209" s="32"/>
      <c r="AQ209" s="32">
        <f>AP209*S209</f>
        <v>0</v>
      </c>
      <c r="AR209" s="32"/>
      <c r="AS209" s="32">
        <f>AR209*S209</f>
        <v>0</v>
      </c>
      <c r="AT209" s="32"/>
      <c r="AU209" s="32">
        <f>AT209*S209</f>
        <v>0</v>
      </c>
      <c r="AV209" s="32"/>
      <c r="AW209" s="32">
        <f>AV209*S209</f>
        <v>0</v>
      </c>
      <c r="AX209" s="32"/>
      <c r="AY209" s="32">
        <f>AX209*S209</f>
        <v>0</v>
      </c>
      <c r="AZ209" s="32"/>
      <c r="BA209" s="32">
        <f>AZ209*S209</f>
        <v>0</v>
      </c>
      <c r="BB209" s="32"/>
      <c r="BC209" s="32">
        <f>BB209*S209</f>
        <v>0</v>
      </c>
      <c r="BD209" s="32"/>
      <c r="BE209" s="32">
        <f>BD209*S209</f>
        <v>0</v>
      </c>
      <c r="BF209" s="32">
        <v>1000</v>
      </c>
      <c r="BG209" s="32">
        <f>BF209*S209</f>
        <v>17000000</v>
      </c>
      <c r="BH209" s="32"/>
      <c r="BI209" s="32">
        <f>BH209*S209</f>
        <v>0</v>
      </c>
      <c r="BJ209" s="32"/>
      <c r="BK209" s="32">
        <f>BJ209*S209</f>
        <v>0</v>
      </c>
      <c r="BL209" s="32"/>
      <c r="BM209" s="32">
        <f>BL209*S209</f>
        <v>0</v>
      </c>
      <c r="BN209" s="32"/>
      <c r="BO209" s="32">
        <f>BN209*S209</f>
        <v>0</v>
      </c>
      <c r="BP209" s="32"/>
      <c r="BQ209" s="32">
        <f>BP209*S209</f>
        <v>0</v>
      </c>
      <c r="BR209" s="32"/>
      <c r="BS209" s="32">
        <f>BR209*S209</f>
        <v>0</v>
      </c>
      <c r="BT209" s="32"/>
      <c r="BU209" s="32">
        <f>BT209*S209</f>
        <v>0</v>
      </c>
      <c r="BV209" s="32"/>
      <c r="BW209" s="32">
        <f>BV209*S209</f>
        <v>0</v>
      </c>
      <c r="BX209" s="32"/>
      <c r="BY209" s="32">
        <f>BX209*S209</f>
        <v>0</v>
      </c>
      <c r="BZ209" s="32"/>
      <c r="CA209" s="32"/>
      <c r="CB209" s="128" t="s">
        <v>1216</v>
      </c>
      <c r="CC209" s="128" t="s">
        <v>478</v>
      </c>
      <c r="CD209" s="133"/>
    </row>
    <row r="210" spans="1:82" s="50" customFormat="1" ht="44.25" customHeight="1">
      <c r="A210" s="17"/>
      <c r="B210" s="17"/>
      <c r="C210" s="61"/>
      <c r="D210" s="24"/>
      <c r="E210" s="25" t="s">
        <v>158</v>
      </c>
      <c r="F210" s="22"/>
      <c r="G210" s="22"/>
      <c r="H210" s="22"/>
      <c r="I210" s="22"/>
      <c r="J210" s="22"/>
      <c r="K210" s="62"/>
      <c r="L210" s="22"/>
      <c r="M210" s="22"/>
      <c r="N210" s="22"/>
      <c r="O210" s="17"/>
      <c r="P210" s="20"/>
      <c r="Q210" s="20"/>
      <c r="R210" s="39"/>
      <c r="S210" s="49"/>
      <c r="T210" s="39"/>
      <c r="U210" s="39"/>
      <c r="V210" s="139">
        <v>0</v>
      </c>
      <c r="W210" s="39"/>
      <c r="X210" s="39"/>
      <c r="Y210" s="39"/>
      <c r="Z210" s="39"/>
      <c r="AA210" s="39"/>
      <c r="AB210" s="33"/>
      <c r="AC210" s="32">
        <f>AB210*S210</f>
        <v>0</v>
      </c>
      <c r="AD210" s="33"/>
      <c r="AE210" s="32">
        <f>AD210*S210</f>
        <v>0</v>
      </c>
      <c r="AF210" s="33"/>
      <c r="AG210" s="32">
        <f>AF210*S210</f>
        <v>0</v>
      </c>
      <c r="AH210" s="33"/>
      <c r="AI210" s="32">
        <f>AH210*S210</f>
        <v>0</v>
      </c>
      <c r="AJ210" s="33"/>
      <c r="AK210" s="32">
        <f>AJ210*S210</f>
        <v>0</v>
      </c>
      <c r="AL210" s="39"/>
      <c r="AM210" s="28">
        <f>AL210*S210</f>
        <v>0</v>
      </c>
      <c r="AN210" s="33"/>
      <c r="AO210" s="32">
        <f>AN210*S210</f>
        <v>0</v>
      </c>
      <c r="AP210" s="33"/>
      <c r="AQ210" s="32">
        <f>AP210*S210</f>
        <v>0</v>
      </c>
      <c r="AR210" s="33"/>
      <c r="AS210" s="32">
        <f>AR210*S210</f>
        <v>0</v>
      </c>
      <c r="AT210" s="33"/>
      <c r="AU210" s="32">
        <f>AT210*S210</f>
        <v>0</v>
      </c>
      <c r="AV210" s="33"/>
      <c r="AW210" s="32">
        <f>AV210*S210</f>
        <v>0</v>
      </c>
      <c r="AX210" s="33"/>
      <c r="AY210" s="32">
        <f>AX210*S210</f>
        <v>0</v>
      </c>
      <c r="AZ210" s="33"/>
      <c r="BA210" s="32">
        <f>AZ210*S210</f>
        <v>0</v>
      </c>
      <c r="BB210" s="33"/>
      <c r="BC210" s="32">
        <f>BB210*S210</f>
        <v>0</v>
      </c>
      <c r="BD210" s="33"/>
      <c r="BE210" s="32">
        <f>BD210*S210</f>
        <v>0</v>
      </c>
      <c r="BF210" s="33"/>
      <c r="BG210" s="32">
        <f>BF210*S210</f>
        <v>0</v>
      </c>
      <c r="BH210" s="33"/>
      <c r="BI210" s="32">
        <f>BH210*S210</f>
        <v>0</v>
      </c>
      <c r="BJ210" s="33"/>
      <c r="BK210" s="32">
        <f>BJ210*S210</f>
        <v>0</v>
      </c>
      <c r="BL210" s="33"/>
      <c r="BM210" s="32">
        <f>BL210*S210</f>
        <v>0</v>
      </c>
      <c r="BN210" s="33"/>
      <c r="BO210" s="32">
        <f>BN210*S210</f>
        <v>0</v>
      </c>
      <c r="BP210" s="33"/>
      <c r="BQ210" s="32">
        <f>BP210*S210</f>
        <v>0</v>
      </c>
      <c r="BR210" s="33"/>
      <c r="BS210" s="32">
        <f>BR210*S210</f>
        <v>0</v>
      </c>
      <c r="BT210" s="33"/>
      <c r="BU210" s="32">
        <f>BT210*S210</f>
        <v>0</v>
      </c>
      <c r="BV210" s="33"/>
      <c r="BW210" s="32">
        <f>BV210*S210</f>
        <v>0</v>
      </c>
      <c r="BX210" s="33"/>
      <c r="BY210" s="32">
        <f>BX210*S210</f>
        <v>0</v>
      </c>
      <c r="BZ210" s="33"/>
      <c r="CA210" s="33"/>
      <c r="CB210" s="129"/>
      <c r="CC210" s="129"/>
      <c r="CD210" s="133"/>
    </row>
    <row r="211" spans="1:82" s="50" customFormat="1" ht="44.25" customHeight="1">
      <c r="A211" s="17"/>
      <c r="B211" s="17"/>
      <c r="C211" s="61"/>
      <c r="D211" s="24"/>
      <c r="E211" s="25" t="s">
        <v>159</v>
      </c>
      <c r="F211" s="22"/>
      <c r="G211" s="22"/>
      <c r="H211" s="22"/>
      <c r="I211" s="22"/>
      <c r="J211" s="22"/>
      <c r="K211" s="62"/>
      <c r="L211" s="22"/>
      <c r="M211" s="22"/>
      <c r="N211" s="22"/>
      <c r="O211" s="17"/>
      <c r="P211" s="20"/>
      <c r="Q211" s="20"/>
      <c r="R211" s="39"/>
      <c r="S211" s="49"/>
      <c r="T211" s="39"/>
      <c r="U211" s="39"/>
      <c r="V211" s="139">
        <v>0</v>
      </c>
      <c r="W211" s="39"/>
      <c r="X211" s="39"/>
      <c r="Y211" s="39"/>
      <c r="Z211" s="39"/>
      <c r="AA211" s="39"/>
      <c r="AB211" s="33"/>
      <c r="AC211" s="32">
        <f>AB211*S211</f>
        <v>0</v>
      </c>
      <c r="AD211" s="33"/>
      <c r="AE211" s="32">
        <f>AD211*S211</f>
        <v>0</v>
      </c>
      <c r="AF211" s="33"/>
      <c r="AG211" s="32">
        <f>AF211*S211</f>
        <v>0</v>
      </c>
      <c r="AH211" s="33"/>
      <c r="AI211" s="32">
        <f>AH211*S211</f>
        <v>0</v>
      </c>
      <c r="AJ211" s="33"/>
      <c r="AK211" s="32">
        <f>AJ211*S211</f>
        <v>0</v>
      </c>
      <c r="AL211" s="39"/>
      <c r="AM211" s="28">
        <f>AL211*S211</f>
        <v>0</v>
      </c>
      <c r="AN211" s="33"/>
      <c r="AO211" s="32">
        <f>AN211*S211</f>
        <v>0</v>
      </c>
      <c r="AP211" s="33"/>
      <c r="AQ211" s="32">
        <f>AP211*S211</f>
        <v>0</v>
      </c>
      <c r="AR211" s="33"/>
      <c r="AS211" s="32">
        <f>AR211*S211</f>
        <v>0</v>
      </c>
      <c r="AT211" s="33"/>
      <c r="AU211" s="32">
        <f>AT211*S211</f>
        <v>0</v>
      </c>
      <c r="AV211" s="33"/>
      <c r="AW211" s="32">
        <f>AV211*S211</f>
        <v>0</v>
      </c>
      <c r="AX211" s="33"/>
      <c r="AY211" s="32">
        <f>AX211*S211</f>
        <v>0</v>
      </c>
      <c r="AZ211" s="33"/>
      <c r="BA211" s="32">
        <f>AZ211*S211</f>
        <v>0</v>
      </c>
      <c r="BB211" s="33"/>
      <c r="BC211" s="32">
        <f>BB211*S211</f>
        <v>0</v>
      </c>
      <c r="BD211" s="33"/>
      <c r="BE211" s="32">
        <f>BD211*S211</f>
        <v>0</v>
      </c>
      <c r="BF211" s="33"/>
      <c r="BG211" s="32">
        <f>BF211*S211</f>
        <v>0</v>
      </c>
      <c r="BH211" s="33"/>
      <c r="BI211" s="32">
        <f>BH211*S211</f>
        <v>0</v>
      </c>
      <c r="BJ211" s="33"/>
      <c r="BK211" s="32">
        <f>BJ211*S211</f>
        <v>0</v>
      </c>
      <c r="BL211" s="33"/>
      <c r="BM211" s="32">
        <f>BL211*S211</f>
        <v>0</v>
      </c>
      <c r="BN211" s="33"/>
      <c r="BO211" s="32">
        <f>BN211*S211</f>
        <v>0</v>
      </c>
      <c r="BP211" s="33"/>
      <c r="BQ211" s="32">
        <f>BP211*S211</f>
        <v>0</v>
      </c>
      <c r="BR211" s="33"/>
      <c r="BS211" s="32">
        <f>BR211*S211</f>
        <v>0</v>
      </c>
      <c r="BT211" s="33"/>
      <c r="BU211" s="32">
        <f>BT211*S211</f>
        <v>0</v>
      </c>
      <c r="BV211" s="33"/>
      <c r="BW211" s="32">
        <f>BV211*S211</f>
        <v>0</v>
      </c>
      <c r="BX211" s="33"/>
      <c r="BY211" s="32">
        <f>BX211*S211</f>
        <v>0</v>
      </c>
      <c r="BZ211" s="33"/>
      <c r="CA211" s="33"/>
      <c r="CB211" s="129"/>
      <c r="CC211" s="129"/>
      <c r="CD211" s="133"/>
    </row>
    <row r="212" spans="1:82" s="23" customFormat="1" ht="81" customHeight="1">
      <c r="A212" s="6">
        <v>879</v>
      </c>
      <c r="B212" s="6">
        <v>261</v>
      </c>
      <c r="C212" s="7">
        <f>SUBTOTAL(102,$B$10:B212)</f>
        <v>142</v>
      </c>
      <c r="D212" s="11" t="s">
        <v>234</v>
      </c>
      <c r="E212" s="9" t="s">
        <v>235</v>
      </c>
      <c r="F212" s="9" t="s">
        <v>968</v>
      </c>
      <c r="G212" s="9" t="s">
        <v>362</v>
      </c>
      <c r="H212" s="9" t="s">
        <v>490</v>
      </c>
      <c r="I212" s="9"/>
      <c r="J212" s="9" t="s">
        <v>672</v>
      </c>
      <c r="K212" s="46">
        <v>24</v>
      </c>
      <c r="L212" s="9" t="s">
        <v>969</v>
      </c>
      <c r="M212" s="9" t="s">
        <v>970</v>
      </c>
      <c r="N212" s="9" t="s">
        <v>532</v>
      </c>
      <c r="O212" s="6" t="s">
        <v>242</v>
      </c>
      <c r="P212" s="10">
        <v>3</v>
      </c>
      <c r="Q212" s="10" t="s">
        <v>1434</v>
      </c>
      <c r="R212" s="28">
        <v>5000</v>
      </c>
      <c r="S212" s="47">
        <v>31500</v>
      </c>
      <c r="T212" s="28">
        <v>30000</v>
      </c>
      <c r="U212" s="28">
        <f aca="true" t="shared" si="6" ref="U212:U222">T212*R212</f>
        <v>150000000</v>
      </c>
      <c r="V212" s="139">
        <v>0</v>
      </c>
      <c r="W212" s="28"/>
      <c r="X212" s="28"/>
      <c r="Y212" s="28"/>
      <c r="Z212" s="47" t="s">
        <v>1209</v>
      </c>
      <c r="AA212" s="47" t="s">
        <v>1178</v>
      </c>
      <c r="AB212" s="32"/>
      <c r="AC212" s="32">
        <f>AB212*S212</f>
        <v>0</v>
      </c>
      <c r="AD212" s="32"/>
      <c r="AE212" s="32">
        <f>AD212*S212</f>
        <v>0</v>
      </c>
      <c r="AF212" s="32"/>
      <c r="AG212" s="32">
        <f>AF212*S212</f>
        <v>0</v>
      </c>
      <c r="AH212" s="32"/>
      <c r="AI212" s="32">
        <f>AH212*S212</f>
        <v>0</v>
      </c>
      <c r="AJ212" s="32"/>
      <c r="AK212" s="32">
        <f>AJ212*S212</f>
        <v>0</v>
      </c>
      <c r="AL212" s="28"/>
      <c r="AM212" s="28">
        <f>AL212*S212</f>
        <v>0</v>
      </c>
      <c r="AN212" s="32"/>
      <c r="AO212" s="32">
        <f>AN212*S212</f>
        <v>0</v>
      </c>
      <c r="AP212" s="32"/>
      <c r="AQ212" s="32">
        <f>AP212*S212</f>
        <v>0</v>
      </c>
      <c r="AR212" s="32"/>
      <c r="AS212" s="32">
        <f>AR212*S212</f>
        <v>0</v>
      </c>
      <c r="AT212" s="32"/>
      <c r="AU212" s="32">
        <f>AT212*S212</f>
        <v>0</v>
      </c>
      <c r="AV212" s="32"/>
      <c r="AW212" s="32">
        <f>AV212*S212</f>
        <v>0</v>
      </c>
      <c r="AX212" s="32"/>
      <c r="AY212" s="32">
        <f>AX212*S212</f>
        <v>0</v>
      </c>
      <c r="AZ212" s="32"/>
      <c r="BA212" s="32">
        <f>AZ212*S212</f>
        <v>0</v>
      </c>
      <c r="BB212" s="32"/>
      <c r="BC212" s="32">
        <f>BB212*S212</f>
        <v>0</v>
      </c>
      <c r="BD212" s="32"/>
      <c r="BE212" s="32">
        <f>BD212*S212</f>
        <v>0</v>
      </c>
      <c r="BF212" s="32"/>
      <c r="BG212" s="32">
        <f>BF212*S212</f>
        <v>0</v>
      </c>
      <c r="BH212" s="32">
        <v>5000</v>
      </c>
      <c r="BI212" s="32">
        <f>BH212*S212</f>
        <v>157500000</v>
      </c>
      <c r="BJ212" s="32"/>
      <c r="BK212" s="32">
        <f>BJ212*S212</f>
        <v>0</v>
      </c>
      <c r="BL212" s="32"/>
      <c r="BM212" s="32">
        <f>BL212*S212</f>
        <v>0</v>
      </c>
      <c r="BN212" s="32"/>
      <c r="BO212" s="32">
        <f>BN212*S212</f>
        <v>0</v>
      </c>
      <c r="BP212" s="32"/>
      <c r="BQ212" s="32">
        <f>BP212*S212</f>
        <v>0</v>
      </c>
      <c r="BR212" s="32"/>
      <c r="BS212" s="32">
        <f>BR212*S212</f>
        <v>0</v>
      </c>
      <c r="BT212" s="32"/>
      <c r="BU212" s="32">
        <f>BT212*S212</f>
        <v>0</v>
      </c>
      <c r="BV212" s="32"/>
      <c r="BW212" s="32">
        <f>BV212*S212</f>
        <v>0</v>
      </c>
      <c r="BX212" s="32"/>
      <c r="BY212" s="32">
        <f>BX212*S212</f>
        <v>0</v>
      </c>
      <c r="BZ212" s="32"/>
      <c r="CA212" s="32"/>
      <c r="CB212" s="128" t="s">
        <v>1209</v>
      </c>
      <c r="CC212" s="128" t="s">
        <v>1178</v>
      </c>
      <c r="CD212" s="133"/>
    </row>
    <row r="213" spans="1:82" s="76" customFormat="1" ht="96.75" customHeight="1">
      <c r="A213" s="65">
        <v>16</v>
      </c>
      <c r="B213" s="65">
        <v>96</v>
      </c>
      <c r="C213" s="66">
        <v>143</v>
      </c>
      <c r="D213" s="67" t="s">
        <v>1348</v>
      </c>
      <c r="E213" s="90" t="s">
        <v>93</v>
      </c>
      <c r="F213" s="69" t="s">
        <v>1349</v>
      </c>
      <c r="G213" s="69" t="s">
        <v>370</v>
      </c>
      <c r="H213" s="90" t="s">
        <v>1350</v>
      </c>
      <c r="I213" s="90" t="s">
        <v>1351</v>
      </c>
      <c r="J213" s="68" t="s">
        <v>1072</v>
      </c>
      <c r="K213" s="70">
        <v>24</v>
      </c>
      <c r="L213" s="68" t="s">
        <v>1073</v>
      </c>
      <c r="M213" s="68" t="s">
        <v>1074</v>
      </c>
      <c r="N213" s="68" t="s">
        <v>528</v>
      </c>
      <c r="O213" s="91" t="s">
        <v>0</v>
      </c>
      <c r="P213" s="91"/>
      <c r="Q213" s="10" t="s">
        <v>1435</v>
      </c>
      <c r="R213" s="72">
        <v>103400</v>
      </c>
      <c r="S213" s="72">
        <v>13835</v>
      </c>
      <c r="T213" s="72">
        <v>13834</v>
      </c>
      <c r="U213" s="72">
        <f t="shared" si="6"/>
        <v>1430435600</v>
      </c>
      <c r="V213" s="139">
        <v>18000</v>
      </c>
      <c r="W213" s="72"/>
      <c r="X213" s="72"/>
      <c r="Y213" s="72"/>
      <c r="Z213" s="73" t="s">
        <v>1207</v>
      </c>
      <c r="AA213" s="74" t="s">
        <v>1300</v>
      </c>
      <c r="AB213" s="90">
        <v>5000</v>
      </c>
      <c r="AC213" s="32">
        <f>AB213*S213</f>
        <v>69175000</v>
      </c>
      <c r="AD213" s="90">
        <v>12000</v>
      </c>
      <c r="AE213" s="32">
        <f>AD213*S213</f>
        <v>166020000</v>
      </c>
      <c r="AF213" s="90">
        <v>50400</v>
      </c>
      <c r="AG213" s="32">
        <f>AF213*S213</f>
        <v>697284000</v>
      </c>
      <c r="AH213" s="90">
        <v>5000</v>
      </c>
      <c r="AI213" s="32">
        <f>AH213*S213</f>
        <v>69175000</v>
      </c>
      <c r="AJ213" s="90"/>
      <c r="AK213" s="32">
        <f>AJ213*S213</f>
        <v>0</v>
      </c>
      <c r="AL213" s="72"/>
      <c r="AM213" s="28">
        <f>AL213*S213</f>
        <v>0</v>
      </c>
      <c r="AN213" s="90"/>
      <c r="AO213" s="32">
        <f>AN213*S213</f>
        <v>0</v>
      </c>
      <c r="AP213" s="90">
        <v>12000</v>
      </c>
      <c r="AQ213" s="32">
        <f>AP213*S213</f>
        <v>166020000</v>
      </c>
      <c r="AR213" s="90"/>
      <c r="AS213" s="32">
        <f>AR213*S213</f>
        <v>0</v>
      </c>
      <c r="AT213" s="90"/>
      <c r="AU213" s="32">
        <f>AT213*S213</f>
        <v>0</v>
      </c>
      <c r="AV213" s="90">
        <v>5000</v>
      </c>
      <c r="AW213" s="32">
        <f>AV213*S213</f>
        <v>69175000</v>
      </c>
      <c r="AX213" s="90">
        <v>4000</v>
      </c>
      <c r="AY213" s="32">
        <f>AX213*S213</f>
        <v>55340000</v>
      </c>
      <c r="AZ213" s="90"/>
      <c r="BA213" s="32">
        <f>AZ213*S213</f>
        <v>0</v>
      </c>
      <c r="BB213" s="90"/>
      <c r="BC213" s="32">
        <f>BB213*S213</f>
        <v>0</v>
      </c>
      <c r="BD213" s="90">
        <v>10000</v>
      </c>
      <c r="BE213" s="32">
        <f>BD213*S213</f>
        <v>138350000</v>
      </c>
      <c r="BF213" s="90"/>
      <c r="BG213" s="32">
        <f>BF213*S213</f>
        <v>0</v>
      </c>
      <c r="BH213" s="90"/>
      <c r="BI213" s="32">
        <f>BH213*S213</f>
        <v>0</v>
      </c>
      <c r="BJ213" s="90"/>
      <c r="BK213" s="32">
        <f>BJ213*S213</f>
        <v>0</v>
      </c>
      <c r="BL213" s="90"/>
      <c r="BM213" s="32">
        <f>BL213*S213</f>
        <v>0</v>
      </c>
      <c r="BN213" s="90"/>
      <c r="BO213" s="32">
        <f>BN213*S213</f>
        <v>0</v>
      </c>
      <c r="BP213" s="90"/>
      <c r="BQ213" s="32">
        <f>BP213*S213</f>
        <v>0</v>
      </c>
      <c r="BR213" s="90"/>
      <c r="BS213" s="32">
        <f>BR213*S213</f>
        <v>0</v>
      </c>
      <c r="BT213" s="75"/>
      <c r="BU213" s="32">
        <f>BT213*S213</f>
        <v>0</v>
      </c>
      <c r="BV213" s="75"/>
      <c r="BW213" s="32">
        <f>BV213*S213</f>
        <v>0</v>
      </c>
      <c r="BX213" s="75"/>
      <c r="BY213" s="32">
        <f>BX213*S213</f>
        <v>0</v>
      </c>
      <c r="BZ213" s="75"/>
      <c r="CA213" s="75"/>
      <c r="CB213" s="130" t="s">
        <v>1207</v>
      </c>
      <c r="CC213" s="131" t="s">
        <v>1300</v>
      </c>
      <c r="CD213" s="132"/>
    </row>
    <row r="214" spans="1:82" s="76" customFormat="1" ht="120.75" customHeight="1">
      <c r="A214" s="65">
        <v>17</v>
      </c>
      <c r="B214" s="65">
        <v>97</v>
      </c>
      <c r="C214" s="66">
        <v>144</v>
      </c>
      <c r="D214" s="67">
        <v>762</v>
      </c>
      <c r="E214" s="92" t="s">
        <v>1352</v>
      </c>
      <c r="F214" s="69" t="s">
        <v>1353</v>
      </c>
      <c r="G214" s="69" t="s">
        <v>1354</v>
      </c>
      <c r="H214" s="92" t="s">
        <v>1355</v>
      </c>
      <c r="I214" s="92" t="s">
        <v>1356</v>
      </c>
      <c r="J214" s="68" t="s">
        <v>1357</v>
      </c>
      <c r="K214" s="70">
        <v>24</v>
      </c>
      <c r="L214" s="68" t="s">
        <v>1358</v>
      </c>
      <c r="M214" s="68" t="s">
        <v>1074</v>
      </c>
      <c r="N214" s="68" t="s">
        <v>528</v>
      </c>
      <c r="O214" s="93" t="s">
        <v>0</v>
      </c>
      <c r="P214" s="93"/>
      <c r="Q214" s="10" t="s">
        <v>1435</v>
      </c>
      <c r="R214" s="72">
        <v>2000</v>
      </c>
      <c r="S214" s="72">
        <v>286440</v>
      </c>
      <c r="T214" s="72">
        <v>286440</v>
      </c>
      <c r="U214" s="72">
        <f t="shared" si="6"/>
        <v>572880000</v>
      </c>
      <c r="V214" s="139">
        <v>400</v>
      </c>
      <c r="W214" s="72"/>
      <c r="X214" s="72"/>
      <c r="Y214" s="72"/>
      <c r="Z214" s="73" t="s">
        <v>1207</v>
      </c>
      <c r="AA214" s="74" t="s">
        <v>1300</v>
      </c>
      <c r="AB214" s="92">
        <v>500</v>
      </c>
      <c r="AC214" s="32">
        <f>AB214*S214</f>
        <v>143220000</v>
      </c>
      <c r="AD214" s="92">
        <v>500</v>
      </c>
      <c r="AE214" s="32">
        <f>AD214*S214</f>
        <v>143220000</v>
      </c>
      <c r="AF214" s="92"/>
      <c r="AG214" s="32">
        <f>AF214*S214</f>
        <v>0</v>
      </c>
      <c r="AH214" s="92">
        <v>1000</v>
      </c>
      <c r="AI214" s="32">
        <f>AH214*S214</f>
        <v>286440000</v>
      </c>
      <c r="AJ214" s="92"/>
      <c r="AK214" s="32">
        <f>AJ214*S214</f>
        <v>0</v>
      </c>
      <c r="AL214" s="72"/>
      <c r="AM214" s="28">
        <f>AL214*S214</f>
        <v>0</v>
      </c>
      <c r="AN214" s="92"/>
      <c r="AO214" s="32">
        <f>AN214*S214</f>
        <v>0</v>
      </c>
      <c r="AP214" s="92"/>
      <c r="AQ214" s="32">
        <f>AP214*S214</f>
        <v>0</v>
      </c>
      <c r="AR214" s="92"/>
      <c r="AS214" s="32">
        <f>AR214*S214</f>
        <v>0</v>
      </c>
      <c r="AT214" s="92"/>
      <c r="AU214" s="32">
        <f>AT214*S214</f>
        <v>0</v>
      </c>
      <c r="AV214" s="92"/>
      <c r="AW214" s="32">
        <f>AV214*S214</f>
        <v>0</v>
      </c>
      <c r="AX214" s="92"/>
      <c r="AY214" s="32">
        <f>AX214*S214</f>
        <v>0</v>
      </c>
      <c r="AZ214" s="92"/>
      <c r="BA214" s="32">
        <f>AZ214*S214</f>
        <v>0</v>
      </c>
      <c r="BB214" s="92"/>
      <c r="BC214" s="32">
        <f>BB214*S214</f>
        <v>0</v>
      </c>
      <c r="BD214" s="92"/>
      <c r="BE214" s="32">
        <f>BD214*S214</f>
        <v>0</v>
      </c>
      <c r="BF214" s="92"/>
      <c r="BG214" s="32">
        <f>BF214*S214</f>
        <v>0</v>
      </c>
      <c r="BH214" s="92"/>
      <c r="BI214" s="32">
        <f>BH214*S214</f>
        <v>0</v>
      </c>
      <c r="BJ214" s="92"/>
      <c r="BK214" s="32">
        <f>BJ214*S214</f>
        <v>0</v>
      </c>
      <c r="BL214" s="92"/>
      <c r="BM214" s="32">
        <f>BL214*S214</f>
        <v>0</v>
      </c>
      <c r="BN214" s="92"/>
      <c r="BO214" s="32">
        <f>BN214*S214</f>
        <v>0</v>
      </c>
      <c r="BP214" s="92"/>
      <c r="BQ214" s="32">
        <f>BP214*S214</f>
        <v>0</v>
      </c>
      <c r="BR214" s="92"/>
      <c r="BS214" s="32">
        <f>BR214*S214</f>
        <v>0</v>
      </c>
      <c r="BT214" s="75"/>
      <c r="BU214" s="32">
        <f>BT214*S214</f>
        <v>0</v>
      </c>
      <c r="BV214" s="75"/>
      <c r="BW214" s="32">
        <f>BV214*S214</f>
        <v>0</v>
      </c>
      <c r="BX214" s="75"/>
      <c r="BY214" s="32">
        <f>BX214*S214</f>
        <v>0</v>
      </c>
      <c r="BZ214" s="75"/>
      <c r="CA214" s="75"/>
      <c r="CB214" s="130" t="s">
        <v>1207</v>
      </c>
      <c r="CC214" s="131" t="s">
        <v>1300</v>
      </c>
      <c r="CD214" s="132"/>
    </row>
    <row r="215" spans="1:82" s="76" customFormat="1" ht="124.5" customHeight="1">
      <c r="A215" s="65">
        <v>18</v>
      </c>
      <c r="B215" s="65">
        <v>98</v>
      </c>
      <c r="C215" s="66">
        <v>145</v>
      </c>
      <c r="D215" s="67">
        <v>762</v>
      </c>
      <c r="E215" s="94" t="s">
        <v>1352</v>
      </c>
      <c r="F215" s="69" t="s">
        <v>1359</v>
      </c>
      <c r="G215" s="69" t="s">
        <v>1354</v>
      </c>
      <c r="H215" s="94" t="s">
        <v>1355</v>
      </c>
      <c r="I215" s="94" t="s">
        <v>1360</v>
      </c>
      <c r="J215" s="68" t="s">
        <v>1361</v>
      </c>
      <c r="K215" s="70">
        <v>24</v>
      </c>
      <c r="L215" s="68" t="s">
        <v>1358</v>
      </c>
      <c r="M215" s="68" t="s">
        <v>1074</v>
      </c>
      <c r="N215" s="68" t="s">
        <v>528</v>
      </c>
      <c r="O215" s="95" t="s">
        <v>0</v>
      </c>
      <c r="P215" s="95"/>
      <c r="Q215" s="10" t="s">
        <v>1435</v>
      </c>
      <c r="R215" s="72">
        <v>720</v>
      </c>
      <c r="S215" s="72">
        <v>486948</v>
      </c>
      <c r="T215" s="72">
        <v>486948</v>
      </c>
      <c r="U215" s="72">
        <f t="shared" si="6"/>
        <v>350602560</v>
      </c>
      <c r="V215" s="139">
        <v>0</v>
      </c>
      <c r="W215" s="72"/>
      <c r="X215" s="72"/>
      <c r="Y215" s="72"/>
      <c r="Z215" s="73" t="s">
        <v>1207</v>
      </c>
      <c r="AA215" s="74" t="s">
        <v>1300</v>
      </c>
      <c r="AB215" s="94">
        <v>200</v>
      </c>
      <c r="AC215" s="32">
        <f>AB215*S215</f>
        <v>97389600</v>
      </c>
      <c r="AD215" s="94">
        <v>500</v>
      </c>
      <c r="AE215" s="32">
        <f>AD215*S215</f>
        <v>243474000</v>
      </c>
      <c r="AF215" s="94"/>
      <c r="AG215" s="32">
        <f>AF215*S215</f>
        <v>0</v>
      </c>
      <c r="AH215" s="94"/>
      <c r="AI215" s="32">
        <f>AH215*S215</f>
        <v>0</v>
      </c>
      <c r="AJ215" s="94"/>
      <c r="AK215" s="32">
        <f>AJ215*S215</f>
        <v>0</v>
      </c>
      <c r="AL215" s="72"/>
      <c r="AM215" s="28">
        <f>AL215*S215</f>
        <v>0</v>
      </c>
      <c r="AN215" s="94"/>
      <c r="AO215" s="32">
        <f>AN215*S215</f>
        <v>0</v>
      </c>
      <c r="AP215" s="94"/>
      <c r="AQ215" s="32">
        <f>AP215*S215</f>
        <v>0</v>
      </c>
      <c r="AR215" s="94"/>
      <c r="AS215" s="32">
        <f>AR215*S215</f>
        <v>0</v>
      </c>
      <c r="AT215" s="94"/>
      <c r="AU215" s="32">
        <f>AT215*S215</f>
        <v>0</v>
      </c>
      <c r="AV215" s="94"/>
      <c r="AW215" s="32">
        <f>AV215*S215</f>
        <v>0</v>
      </c>
      <c r="AX215" s="94"/>
      <c r="AY215" s="32">
        <f>AX215*S215</f>
        <v>0</v>
      </c>
      <c r="AZ215" s="94"/>
      <c r="BA215" s="32">
        <f>AZ215*S215</f>
        <v>0</v>
      </c>
      <c r="BB215" s="94"/>
      <c r="BC215" s="32">
        <f>BB215*S215</f>
        <v>0</v>
      </c>
      <c r="BD215" s="94"/>
      <c r="BE215" s="32">
        <f>BD215*S215</f>
        <v>0</v>
      </c>
      <c r="BF215" s="94">
        <v>20</v>
      </c>
      <c r="BG215" s="32">
        <f>BF215*S215</f>
        <v>9738960</v>
      </c>
      <c r="BH215" s="94"/>
      <c r="BI215" s="32">
        <f>BH215*S215</f>
        <v>0</v>
      </c>
      <c r="BJ215" s="94"/>
      <c r="BK215" s="32">
        <f>BJ215*S215</f>
        <v>0</v>
      </c>
      <c r="BL215" s="94"/>
      <c r="BM215" s="32">
        <f>BL215*S215</f>
        <v>0</v>
      </c>
      <c r="BN215" s="94"/>
      <c r="BO215" s="32">
        <f>BN215*S215</f>
        <v>0</v>
      </c>
      <c r="BP215" s="94"/>
      <c r="BQ215" s="32">
        <f>BP215*S215</f>
        <v>0</v>
      </c>
      <c r="BR215" s="94"/>
      <c r="BS215" s="32">
        <f>BR215*S215</f>
        <v>0</v>
      </c>
      <c r="BT215" s="75"/>
      <c r="BU215" s="32">
        <f>BT215*S215</f>
        <v>0</v>
      </c>
      <c r="BV215" s="75"/>
      <c r="BW215" s="32">
        <f>BV215*S215</f>
        <v>0</v>
      </c>
      <c r="BX215" s="75"/>
      <c r="BY215" s="32">
        <f>BX215*S215</f>
        <v>0</v>
      </c>
      <c r="BZ215" s="75"/>
      <c r="CA215" s="75"/>
      <c r="CB215" s="130" t="s">
        <v>1207</v>
      </c>
      <c r="CC215" s="131" t="s">
        <v>1300</v>
      </c>
      <c r="CD215" s="132"/>
    </row>
    <row r="216" spans="1:82" s="23" customFormat="1" ht="124.5" customHeight="1">
      <c r="A216" s="6">
        <v>889</v>
      </c>
      <c r="B216" s="6">
        <v>262</v>
      </c>
      <c r="C216" s="7">
        <f>SUBTOTAL(102,$B$10:B216)</f>
        <v>146</v>
      </c>
      <c r="D216" s="11">
        <v>775</v>
      </c>
      <c r="E216" s="9" t="s">
        <v>73</v>
      </c>
      <c r="F216" s="9" t="s">
        <v>1277</v>
      </c>
      <c r="G216" s="9" t="s">
        <v>362</v>
      </c>
      <c r="H216" s="9" t="s">
        <v>317</v>
      </c>
      <c r="I216" s="9" t="s">
        <v>576</v>
      </c>
      <c r="J216" s="9" t="s">
        <v>971</v>
      </c>
      <c r="K216" s="46">
        <v>24</v>
      </c>
      <c r="L216" s="9" t="s">
        <v>465</v>
      </c>
      <c r="M216" s="9" t="s">
        <v>972</v>
      </c>
      <c r="N216" s="9" t="s">
        <v>528</v>
      </c>
      <c r="O216" s="6" t="s">
        <v>3</v>
      </c>
      <c r="P216" s="10">
        <v>1</v>
      </c>
      <c r="Q216" s="10" t="s">
        <v>1434</v>
      </c>
      <c r="R216" s="28">
        <v>38000</v>
      </c>
      <c r="S216" s="47">
        <v>3930</v>
      </c>
      <c r="T216" s="28">
        <v>3672</v>
      </c>
      <c r="U216" s="28">
        <f t="shared" si="6"/>
        <v>139536000</v>
      </c>
      <c r="V216" s="139">
        <v>0</v>
      </c>
      <c r="W216" s="28"/>
      <c r="X216" s="28"/>
      <c r="Y216" s="28"/>
      <c r="Z216" s="47" t="s">
        <v>1207</v>
      </c>
      <c r="AA216" s="47" t="s">
        <v>1191</v>
      </c>
      <c r="AB216" s="32">
        <v>20000</v>
      </c>
      <c r="AC216" s="32">
        <f>AB216*S216</f>
        <v>78600000</v>
      </c>
      <c r="AD216" s="32"/>
      <c r="AE216" s="32">
        <f>AD216*S216</f>
        <v>0</v>
      </c>
      <c r="AF216" s="32"/>
      <c r="AG216" s="32">
        <f>AF216*S216</f>
        <v>0</v>
      </c>
      <c r="AH216" s="32"/>
      <c r="AI216" s="32">
        <f>AH216*S216</f>
        <v>0</v>
      </c>
      <c r="AJ216" s="32"/>
      <c r="AK216" s="32">
        <f>AJ216*S216</f>
        <v>0</v>
      </c>
      <c r="AL216" s="28"/>
      <c r="AM216" s="28">
        <f>AL216*S216</f>
        <v>0</v>
      </c>
      <c r="AN216" s="32"/>
      <c r="AO216" s="32">
        <f>AN216*S216</f>
        <v>0</v>
      </c>
      <c r="AP216" s="32">
        <v>1000</v>
      </c>
      <c r="AQ216" s="32">
        <f>AP216*S216</f>
        <v>3930000</v>
      </c>
      <c r="AR216" s="32"/>
      <c r="AS216" s="32">
        <f>AR216*S216</f>
        <v>0</v>
      </c>
      <c r="AT216" s="32"/>
      <c r="AU216" s="32">
        <f>AT216*S216</f>
        <v>0</v>
      </c>
      <c r="AV216" s="32"/>
      <c r="AW216" s="32">
        <f>AV216*S216</f>
        <v>0</v>
      </c>
      <c r="AX216" s="32"/>
      <c r="AY216" s="32">
        <f>AX216*S216</f>
        <v>0</v>
      </c>
      <c r="AZ216" s="32"/>
      <c r="BA216" s="32">
        <f>AZ216*S216</f>
        <v>0</v>
      </c>
      <c r="BB216" s="32"/>
      <c r="BC216" s="32">
        <f>BB216*S216</f>
        <v>0</v>
      </c>
      <c r="BD216" s="32"/>
      <c r="BE216" s="32">
        <f>BD216*S216</f>
        <v>0</v>
      </c>
      <c r="BF216" s="32">
        <v>4000</v>
      </c>
      <c r="BG216" s="32">
        <f>BF216*S216</f>
        <v>15720000</v>
      </c>
      <c r="BH216" s="32"/>
      <c r="BI216" s="32">
        <f>BH216*S216</f>
        <v>0</v>
      </c>
      <c r="BJ216" s="32"/>
      <c r="BK216" s="32">
        <f>BJ216*S216</f>
        <v>0</v>
      </c>
      <c r="BL216" s="32"/>
      <c r="BM216" s="32">
        <f>BL216*S216</f>
        <v>0</v>
      </c>
      <c r="BN216" s="32"/>
      <c r="BO216" s="32">
        <f>BN216*S216</f>
        <v>0</v>
      </c>
      <c r="BP216" s="32">
        <v>12000</v>
      </c>
      <c r="BQ216" s="32">
        <f>BP216*S216</f>
        <v>47160000</v>
      </c>
      <c r="BR216" s="32"/>
      <c r="BS216" s="32">
        <f>BR216*S216</f>
        <v>0</v>
      </c>
      <c r="BT216" s="32"/>
      <c r="BU216" s="32">
        <f>BT216*S216</f>
        <v>0</v>
      </c>
      <c r="BV216" s="32">
        <v>1000</v>
      </c>
      <c r="BW216" s="32">
        <f>BV216*S216</f>
        <v>3930000</v>
      </c>
      <c r="BX216" s="32"/>
      <c r="BY216" s="32">
        <f>BX216*S216</f>
        <v>0</v>
      </c>
      <c r="BZ216" s="32"/>
      <c r="CA216" s="32"/>
      <c r="CB216" s="128" t="s">
        <v>1207</v>
      </c>
      <c r="CC216" s="128" t="s">
        <v>1191</v>
      </c>
      <c r="CD216" s="133"/>
    </row>
    <row r="217" spans="1:82" s="23" customFormat="1" ht="83.25" customHeight="1">
      <c r="A217" s="6">
        <v>893</v>
      </c>
      <c r="B217" s="6">
        <v>263</v>
      </c>
      <c r="C217" s="7">
        <f>SUBTOTAL(102,$B$10:B217)</f>
        <v>147</v>
      </c>
      <c r="D217" s="11">
        <v>775</v>
      </c>
      <c r="E217" s="9" t="s">
        <v>73</v>
      </c>
      <c r="F217" s="9" t="s">
        <v>973</v>
      </c>
      <c r="G217" s="9" t="s">
        <v>355</v>
      </c>
      <c r="H217" s="9" t="s">
        <v>306</v>
      </c>
      <c r="I217" s="9" t="s">
        <v>759</v>
      </c>
      <c r="J217" s="9" t="s">
        <v>974</v>
      </c>
      <c r="K217" s="46">
        <v>24</v>
      </c>
      <c r="L217" s="9" t="s">
        <v>466</v>
      </c>
      <c r="M217" s="9" t="s">
        <v>975</v>
      </c>
      <c r="N217" s="9" t="s">
        <v>976</v>
      </c>
      <c r="O217" s="6" t="s">
        <v>242</v>
      </c>
      <c r="P217" s="10">
        <v>1</v>
      </c>
      <c r="Q217" s="10" t="s">
        <v>1434</v>
      </c>
      <c r="R217" s="28">
        <v>165430</v>
      </c>
      <c r="S217" s="47">
        <v>33000</v>
      </c>
      <c r="T217" s="28">
        <v>32500</v>
      </c>
      <c r="U217" s="28">
        <f t="shared" si="6"/>
        <v>5376475000</v>
      </c>
      <c r="V217" s="139">
        <v>15000</v>
      </c>
      <c r="W217" s="28"/>
      <c r="X217" s="28"/>
      <c r="Y217" s="28"/>
      <c r="Z217" s="47" t="s">
        <v>1213</v>
      </c>
      <c r="AA217" s="47" t="s">
        <v>484</v>
      </c>
      <c r="AB217" s="32"/>
      <c r="AC217" s="32">
        <f>AB217*S217</f>
        <v>0</v>
      </c>
      <c r="AD217" s="32">
        <v>8000</v>
      </c>
      <c r="AE217" s="32">
        <f>AD217*S217</f>
        <v>264000000</v>
      </c>
      <c r="AF217" s="32">
        <v>30000</v>
      </c>
      <c r="AG217" s="32">
        <f>AF217*S217</f>
        <v>990000000</v>
      </c>
      <c r="AH217" s="32">
        <v>10000</v>
      </c>
      <c r="AI217" s="32">
        <f>AH217*S217</f>
        <v>330000000</v>
      </c>
      <c r="AJ217" s="32">
        <v>1000</v>
      </c>
      <c r="AK217" s="32">
        <f>AJ217*S217</f>
        <v>33000000</v>
      </c>
      <c r="AL217" s="139"/>
      <c r="AM217" s="28">
        <f>AL217*S217</f>
        <v>0</v>
      </c>
      <c r="AN217" s="32">
        <v>30</v>
      </c>
      <c r="AO217" s="32">
        <f>AN217*S217</f>
        <v>990000</v>
      </c>
      <c r="AP217" s="32">
        <v>16000</v>
      </c>
      <c r="AQ217" s="32">
        <f>AP217*S217</f>
        <v>528000000</v>
      </c>
      <c r="AR217" s="32">
        <v>4000</v>
      </c>
      <c r="AS217" s="32">
        <f>AR217*S217</f>
        <v>132000000</v>
      </c>
      <c r="AT217" s="32"/>
      <c r="AU217" s="32">
        <f>AT217*S217</f>
        <v>0</v>
      </c>
      <c r="AV217" s="32">
        <v>4000</v>
      </c>
      <c r="AW217" s="32">
        <f>AV217*S217</f>
        <v>132000000</v>
      </c>
      <c r="AX217" s="32">
        <v>2000</v>
      </c>
      <c r="AY217" s="32">
        <f>AX217*S217</f>
        <v>66000000</v>
      </c>
      <c r="AZ217" s="32">
        <v>5000</v>
      </c>
      <c r="BA217" s="32">
        <f>AZ217*S217</f>
        <v>165000000</v>
      </c>
      <c r="BB217" s="32">
        <v>5000</v>
      </c>
      <c r="BC217" s="32">
        <f>BB217*S217</f>
        <v>165000000</v>
      </c>
      <c r="BD217" s="32"/>
      <c r="BE217" s="32">
        <f>BD217*S217</f>
        <v>0</v>
      </c>
      <c r="BF217" s="32">
        <v>200</v>
      </c>
      <c r="BG217" s="32">
        <f>BF217*S217</f>
        <v>6600000</v>
      </c>
      <c r="BH217" s="32"/>
      <c r="BI217" s="32">
        <f>BH217*S217</f>
        <v>0</v>
      </c>
      <c r="BJ217" s="32">
        <v>8000</v>
      </c>
      <c r="BK217" s="32">
        <f>BJ217*S217</f>
        <v>264000000</v>
      </c>
      <c r="BL217" s="32">
        <v>400</v>
      </c>
      <c r="BM217" s="32">
        <f>BL217*S217</f>
        <v>13200000</v>
      </c>
      <c r="BN217" s="32">
        <v>10000</v>
      </c>
      <c r="BO217" s="32">
        <f>BN217*S217</f>
        <v>330000000</v>
      </c>
      <c r="BP217" s="32">
        <v>10000</v>
      </c>
      <c r="BQ217" s="32">
        <f>BP217*S217</f>
        <v>330000000</v>
      </c>
      <c r="BR217" s="32"/>
      <c r="BS217" s="32">
        <f>BR217*S217</f>
        <v>0</v>
      </c>
      <c r="BT217" s="32">
        <v>50000</v>
      </c>
      <c r="BU217" s="32">
        <f>BT217*S217</f>
        <v>1650000000</v>
      </c>
      <c r="BV217" s="32"/>
      <c r="BW217" s="32">
        <f>BV217*S217</f>
        <v>0</v>
      </c>
      <c r="BX217" s="32"/>
      <c r="BY217" s="32">
        <f>BX217*S217</f>
        <v>0</v>
      </c>
      <c r="BZ217" s="32"/>
      <c r="CA217" s="32"/>
      <c r="CB217" s="128" t="s">
        <v>1213</v>
      </c>
      <c r="CC217" s="128" t="s">
        <v>484</v>
      </c>
      <c r="CD217" s="133"/>
    </row>
    <row r="218" spans="1:82" s="23" customFormat="1" ht="82.5" customHeight="1">
      <c r="A218" s="6">
        <v>894</v>
      </c>
      <c r="B218" s="6">
        <v>264</v>
      </c>
      <c r="C218" s="7">
        <f>SUBTOTAL(102,$B$10:B218)</f>
        <v>148</v>
      </c>
      <c r="D218" s="11">
        <v>775</v>
      </c>
      <c r="E218" s="9" t="s">
        <v>73</v>
      </c>
      <c r="F218" s="9" t="s">
        <v>1278</v>
      </c>
      <c r="G218" s="9" t="s">
        <v>355</v>
      </c>
      <c r="H218" s="9" t="s">
        <v>514</v>
      </c>
      <c r="I218" s="9" t="s">
        <v>515</v>
      </c>
      <c r="J218" s="9" t="s">
        <v>977</v>
      </c>
      <c r="K218" s="46">
        <v>36</v>
      </c>
      <c r="L218" s="9" t="s">
        <v>978</v>
      </c>
      <c r="M218" s="9" t="s">
        <v>979</v>
      </c>
      <c r="N218" s="9" t="s">
        <v>528</v>
      </c>
      <c r="O218" s="6" t="s">
        <v>242</v>
      </c>
      <c r="P218" s="10">
        <v>1</v>
      </c>
      <c r="Q218" s="10" t="s">
        <v>1434</v>
      </c>
      <c r="R218" s="28">
        <v>3000</v>
      </c>
      <c r="S218" s="47">
        <v>34670</v>
      </c>
      <c r="T218" s="28">
        <v>34670</v>
      </c>
      <c r="U218" s="28">
        <f t="shared" si="6"/>
        <v>104010000</v>
      </c>
      <c r="V218" s="139">
        <v>20</v>
      </c>
      <c r="W218" s="28"/>
      <c r="X218" s="28"/>
      <c r="Y218" s="28"/>
      <c r="Z218" s="47" t="s">
        <v>1207</v>
      </c>
      <c r="AA218" s="47" t="s">
        <v>1191</v>
      </c>
      <c r="AB218" s="32">
        <v>2980</v>
      </c>
      <c r="AC218" s="32">
        <f>AB218*S218</f>
        <v>103316600</v>
      </c>
      <c r="AD218" s="32"/>
      <c r="AE218" s="32">
        <f>AD218*S218</f>
        <v>0</v>
      </c>
      <c r="AF218" s="32"/>
      <c r="AG218" s="32">
        <f>AF218*S218</f>
        <v>0</v>
      </c>
      <c r="AH218" s="32"/>
      <c r="AI218" s="32">
        <f>AH218*S218</f>
        <v>0</v>
      </c>
      <c r="AJ218" s="32"/>
      <c r="AK218" s="32">
        <f>AJ218*S218</f>
        <v>0</v>
      </c>
      <c r="AL218" s="28"/>
      <c r="AM218" s="28">
        <f>AL218*S218</f>
        <v>0</v>
      </c>
      <c r="AN218" s="32"/>
      <c r="AO218" s="32">
        <f>AN218*S218</f>
        <v>0</v>
      </c>
      <c r="AP218" s="32">
        <v>20</v>
      </c>
      <c r="AQ218" s="32">
        <f>AP218*S218</f>
        <v>693400</v>
      </c>
      <c r="AR218" s="32"/>
      <c r="AS218" s="32">
        <f>AR218*S218</f>
        <v>0</v>
      </c>
      <c r="AT218" s="32"/>
      <c r="AU218" s="32">
        <f>AT218*S218</f>
        <v>0</v>
      </c>
      <c r="AV218" s="32"/>
      <c r="AW218" s="32">
        <f>AV218*S218</f>
        <v>0</v>
      </c>
      <c r="AX218" s="32"/>
      <c r="AY218" s="32">
        <f>AX218*S218</f>
        <v>0</v>
      </c>
      <c r="AZ218" s="32"/>
      <c r="BA218" s="32">
        <f>AZ218*S218</f>
        <v>0</v>
      </c>
      <c r="BB218" s="32"/>
      <c r="BC218" s="32">
        <f>BB218*S218</f>
        <v>0</v>
      </c>
      <c r="BD218" s="32"/>
      <c r="BE218" s="32">
        <f>BD218*S218</f>
        <v>0</v>
      </c>
      <c r="BF218" s="32"/>
      <c r="BG218" s="32">
        <f>BF218*S218</f>
        <v>0</v>
      </c>
      <c r="BH218" s="32"/>
      <c r="BI218" s="32">
        <f>BH218*S218</f>
        <v>0</v>
      </c>
      <c r="BJ218" s="32"/>
      <c r="BK218" s="32">
        <f>BJ218*S218</f>
        <v>0</v>
      </c>
      <c r="BL218" s="32"/>
      <c r="BM218" s="32">
        <f>BL218*S218</f>
        <v>0</v>
      </c>
      <c r="BN218" s="32"/>
      <c r="BO218" s="32">
        <f>BN218*S218</f>
        <v>0</v>
      </c>
      <c r="BP218" s="32"/>
      <c r="BQ218" s="32">
        <f>BP218*S218</f>
        <v>0</v>
      </c>
      <c r="BR218" s="32"/>
      <c r="BS218" s="32">
        <f>BR218*S218</f>
        <v>0</v>
      </c>
      <c r="BT218" s="32"/>
      <c r="BU218" s="32">
        <f>BT218*S218</f>
        <v>0</v>
      </c>
      <c r="BV218" s="32"/>
      <c r="BW218" s="32">
        <f>BV218*S218</f>
        <v>0</v>
      </c>
      <c r="BX218" s="32"/>
      <c r="BY218" s="32">
        <f>BX218*S218</f>
        <v>0</v>
      </c>
      <c r="BZ218" s="32"/>
      <c r="CA218" s="32"/>
      <c r="CB218" s="128" t="s">
        <v>1207</v>
      </c>
      <c r="CC218" s="128" t="s">
        <v>1191</v>
      </c>
      <c r="CD218" s="133"/>
    </row>
    <row r="219" spans="1:82" s="76" customFormat="1" ht="68.25" customHeight="1">
      <c r="A219" s="65">
        <v>19</v>
      </c>
      <c r="B219" s="65">
        <v>99</v>
      </c>
      <c r="C219" s="66">
        <v>149</v>
      </c>
      <c r="D219" s="67">
        <v>775</v>
      </c>
      <c r="E219" s="82" t="s">
        <v>1362</v>
      </c>
      <c r="F219" s="69" t="s">
        <v>1277</v>
      </c>
      <c r="G219" s="69" t="s">
        <v>362</v>
      </c>
      <c r="H219" s="69" t="s">
        <v>273</v>
      </c>
      <c r="I219" s="69" t="s">
        <v>576</v>
      </c>
      <c r="J219" s="68" t="s">
        <v>1363</v>
      </c>
      <c r="K219" s="70">
        <v>36</v>
      </c>
      <c r="L219" s="68" t="s">
        <v>1364</v>
      </c>
      <c r="M219" s="68" t="s">
        <v>972</v>
      </c>
      <c r="N219" s="68" t="s">
        <v>528</v>
      </c>
      <c r="O219" s="71" t="s">
        <v>3</v>
      </c>
      <c r="P219" s="71"/>
      <c r="Q219" s="10" t="s">
        <v>1435</v>
      </c>
      <c r="R219" s="72">
        <v>125000</v>
      </c>
      <c r="S219" s="72">
        <v>1105</v>
      </c>
      <c r="T219" s="72">
        <v>983</v>
      </c>
      <c r="U219" s="72">
        <f t="shared" si="6"/>
        <v>122875000</v>
      </c>
      <c r="V219" s="139">
        <v>0</v>
      </c>
      <c r="W219" s="72"/>
      <c r="X219" s="72"/>
      <c r="Y219" s="72"/>
      <c r="Z219" s="73" t="s">
        <v>1207</v>
      </c>
      <c r="AA219" s="74" t="s">
        <v>1300</v>
      </c>
      <c r="AB219" s="69">
        <v>20000</v>
      </c>
      <c r="AC219" s="32">
        <f>AB219*S219</f>
        <v>22100000</v>
      </c>
      <c r="AD219" s="69"/>
      <c r="AE219" s="32">
        <f>AD219*S219</f>
        <v>0</v>
      </c>
      <c r="AF219" s="69"/>
      <c r="AG219" s="32">
        <f>AF219*S219</f>
        <v>0</v>
      </c>
      <c r="AH219" s="69"/>
      <c r="AI219" s="32">
        <f>AH219*S219</f>
        <v>0</v>
      </c>
      <c r="AJ219" s="69">
        <v>20000</v>
      </c>
      <c r="AK219" s="32">
        <f>AJ219*S219</f>
        <v>22100000</v>
      </c>
      <c r="AL219" s="72"/>
      <c r="AM219" s="28">
        <f>AL219*S219</f>
        <v>0</v>
      </c>
      <c r="AN219" s="69"/>
      <c r="AO219" s="32">
        <f>AN219*S219</f>
        <v>0</v>
      </c>
      <c r="AP219" s="69">
        <v>3000</v>
      </c>
      <c r="AQ219" s="32">
        <f>AP219*S219</f>
        <v>3315000</v>
      </c>
      <c r="AR219" s="69"/>
      <c r="AS219" s="32">
        <f>AR219*S219</f>
        <v>0</v>
      </c>
      <c r="AT219" s="69"/>
      <c r="AU219" s="32">
        <f>AT219*S219</f>
        <v>0</v>
      </c>
      <c r="AV219" s="69"/>
      <c r="AW219" s="32">
        <f>AV219*S219</f>
        <v>0</v>
      </c>
      <c r="AX219" s="69"/>
      <c r="AY219" s="32">
        <f>AX219*S219</f>
        <v>0</v>
      </c>
      <c r="AZ219" s="69">
        <f>VLOOKUP(D219,'[1]Biet duoc-SYT'!$B$8:$M$53,12,0)</f>
        <v>20000</v>
      </c>
      <c r="BA219" s="32">
        <f>AZ219*S219</f>
        <v>22100000</v>
      </c>
      <c r="BB219" s="69"/>
      <c r="BC219" s="32">
        <f>BB219*S219</f>
        <v>0</v>
      </c>
      <c r="BD219" s="69"/>
      <c r="BE219" s="32">
        <f>BD219*S219</f>
        <v>0</v>
      </c>
      <c r="BF219" s="69">
        <v>2000</v>
      </c>
      <c r="BG219" s="32">
        <f>BF219*S219</f>
        <v>2210000</v>
      </c>
      <c r="BH219" s="69"/>
      <c r="BI219" s="32">
        <f>BH219*S219</f>
        <v>0</v>
      </c>
      <c r="BJ219" s="69"/>
      <c r="BK219" s="32">
        <f>BJ219*S219</f>
        <v>0</v>
      </c>
      <c r="BL219" s="69">
        <v>40000</v>
      </c>
      <c r="BM219" s="32">
        <f>BL219*S219</f>
        <v>44200000</v>
      </c>
      <c r="BN219" s="69"/>
      <c r="BO219" s="32">
        <f>BN219*S219</f>
        <v>0</v>
      </c>
      <c r="BP219" s="69">
        <v>20000</v>
      </c>
      <c r="BQ219" s="32">
        <f>BP219*S219</f>
        <v>22100000</v>
      </c>
      <c r="BR219" s="69"/>
      <c r="BS219" s="32">
        <f>BR219*S219</f>
        <v>0</v>
      </c>
      <c r="BT219" s="75"/>
      <c r="BU219" s="32">
        <f>BT219*S219</f>
        <v>0</v>
      </c>
      <c r="BV219" s="75"/>
      <c r="BW219" s="32">
        <f>BV219*S219</f>
        <v>0</v>
      </c>
      <c r="BX219" s="75"/>
      <c r="BY219" s="32">
        <f>BX219*S219</f>
        <v>0</v>
      </c>
      <c r="BZ219" s="75"/>
      <c r="CA219" s="75"/>
      <c r="CB219" s="130" t="s">
        <v>1207</v>
      </c>
      <c r="CC219" s="131" t="s">
        <v>1300</v>
      </c>
      <c r="CD219" s="132"/>
    </row>
    <row r="220" spans="1:82" s="76" customFormat="1" ht="68.25" customHeight="1">
      <c r="A220" s="65">
        <v>20</v>
      </c>
      <c r="B220" s="65">
        <v>100</v>
      </c>
      <c r="C220" s="66">
        <v>150</v>
      </c>
      <c r="D220" s="67">
        <v>775</v>
      </c>
      <c r="E220" s="82" t="s">
        <v>1362</v>
      </c>
      <c r="F220" s="69" t="s">
        <v>1277</v>
      </c>
      <c r="G220" s="69" t="s">
        <v>362</v>
      </c>
      <c r="H220" s="69" t="s">
        <v>317</v>
      </c>
      <c r="I220" s="69" t="s">
        <v>576</v>
      </c>
      <c r="J220" s="68" t="s">
        <v>971</v>
      </c>
      <c r="K220" s="70">
        <v>24</v>
      </c>
      <c r="L220" s="68" t="s">
        <v>465</v>
      </c>
      <c r="M220" s="68" t="s">
        <v>972</v>
      </c>
      <c r="N220" s="68" t="s">
        <v>528</v>
      </c>
      <c r="O220" s="71" t="s">
        <v>3</v>
      </c>
      <c r="P220" s="71"/>
      <c r="Q220" s="10" t="s">
        <v>1435</v>
      </c>
      <c r="R220" s="72">
        <v>84000</v>
      </c>
      <c r="S220" s="72">
        <v>3930</v>
      </c>
      <c r="T220" s="72">
        <v>3672</v>
      </c>
      <c r="U220" s="72">
        <f t="shared" si="6"/>
        <v>308448000</v>
      </c>
      <c r="V220" s="139">
        <v>0</v>
      </c>
      <c r="W220" s="72"/>
      <c r="X220" s="72"/>
      <c r="Y220" s="72"/>
      <c r="Z220" s="73" t="s">
        <v>1207</v>
      </c>
      <c r="AA220" s="74" t="s">
        <v>1300</v>
      </c>
      <c r="AB220" s="69">
        <v>50000</v>
      </c>
      <c r="AC220" s="32">
        <f>AB220*S220</f>
        <v>196500000</v>
      </c>
      <c r="AD220" s="69"/>
      <c r="AE220" s="32">
        <f>AD220*S220</f>
        <v>0</v>
      </c>
      <c r="AF220" s="69">
        <v>10000</v>
      </c>
      <c r="AG220" s="32">
        <f>AF220*S220</f>
        <v>39300000</v>
      </c>
      <c r="AH220" s="69"/>
      <c r="AI220" s="32">
        <f>AH220*S220</f>
        <v>0</v>
      </c>
      <c r="AJ220" s="69"/>
      <c r="AK220" s="32">
        <f>AJ220*S220</f>
        <v>0</v>
      </c>
      <c r="AL220" s="72"/>
      <c r="AM220" s="28">
        <f>AL220*S220</f>
        <v>0</v>
      </c>
      <c r="AN220" s="69"/>
      <c r="AO220" s="32">
        <f>AN220*S220</f>
        <v>0</v>
      </c>
      <c r="AP220" s="69"/>
      <c r="AQ220" s="32">
        <f>AP220*S220</f>
        <v>0</v>
      </c>
      <c r="AR220" s="69"/>
      <c r="AS220" s="32">
        <f>AR220*S220</f>
        <v>0</v>
      </c>
      <c r="AT220" s="69"/>
      <c r="AU220" s="32">
        <f>AT220*S220</f>
        <v>0</v>
      </c>
      <c r="AV220" s="69"/>
      <c r="AW220" s="32">
        <f>AV220*S220</f>
        <v>0</v>
      </c>
      <c r="AX220" s="69"/>
      <c r="AY220" s="32">
        <f>AX220*S220</f>
        <v>0</v>
      </c>
      <c r="AZ220" s="69">
        <v>10000</v>
      </c>
      <c r="BA220" s="32">
        <f>AZ220*S220</f>
        <v>39300000</v>
      </c>
      <c r="BB220" s="69"/>
      <c r="BC220" s="32">
        <f>BB220*S220</f>
        <v>0</v>
      </c>
      <c r="BD220" s="69"/>
      <c r="BE220" s="32">
        <f>BD220*S220</f>
        <v>0</v>
      </c>
      <c r="BF220" s="69">
        <v>6000</v>
      </c>
      <c r="BG220" s="32">
        <f>BF220*S220</f>
        <v>23580000</v>
      </c>
      <c r="BH220" s="69"/>
      <c r="BI220" s="32">
        <f>BH220*S220</f>
        <v>0</v>
      </c>
      <c r="BJ220" s="69"/>
      <c r="BK220" s="32">
        <f>BJ220*S220</f>
        <v>0</v>
      </c>
      <c r="BL220" s="69"/>
      <c r="BM220" s="32">
        <f>BL220*S220</f>
        <v>0</v>
      </c>
      <c r="BN220" s="69"/>
      <c r="BO220" s="32">
        <f>BN220*S220</f>
        <v>0</v>
      </c>
      <c r="BP220" s="69">
        <v>8000</v>
      </c>
      <c r="BQ220" s="32">
        <f>BP220*S220</f>
        <v>31440000</v>
      </c>
      <c r="BR220" s="69"/>
      <c r="BS220" s="32">
        <f>BR220*S220</f>
        <v>0</v>
      </c>
      <c r="BT220" s="75"/>
      <c r="BU220" s="32">
        <f>BT220*S220</f>
        <v>0</v>
      </c>
      <c r="BV220" s="75"/>
      <c r="BW220" s="32">
        <f>BV220*S220</f>
        <v>0</v>
      </c>
      <c r="BX220" s="75"/>
      <c r="BY220" s="32">
        <f>BX220*S220</f>
        <v>0</v>
      </c>
      <c r="BZ220" s="75"/>
      <c r="CA220" s="75"/>
      <c r="CB220" s="130" t="s">
        <v>1207</v>
      </c>
      <c r="CC220" s="131" t="s">
        <v>1300</v>
      </c>
      <c r="CD220" s="132"/>
    </row>
    <row r="221" spans="1:82" s="76" customFormat="1" ht="69" customHeight="1">
      <c r="A221" s="65">
        <v>21</v>
      </c>
      <c r="B221" s="65">
        <v>101</v>
      </c>
      <c r="C221" s="66">
        <v>151</v>
      </c>
      <c r="D221" s="66">
        <v>775</v>
      </c>
      <c r="E221" s="82" t="s">
        <v>1365</v>
      </c>
      <c r="F221" s="69" t="s">
        <v>1278</v>
      </c>
      <c r="G221" s="69" t="s">
        <v>355</v>
      </c>
      <c r="H221" s="82" t="s">
        <v>1366</v>
      </c>
      <c r="I221" s="82" t="s">
        <v>515</v>
      </c>
      <c r="J221" s="68" t="s">
        <v>977</v>
      </c>
      <c r="K221" s="70">
        <v>36</v>
      </c>
      <c r="L221" s="68" t="s">
        <v>978</v>
      </c>
      <c r="M221" s="68" t="s">
        <v>979</v>
      </c>
      <c r="N221" s="68" t="s">
        <v>528</v>
      </c>
      <c r="O221" s="81" t="s">
        <v>242</v>
      </c>
      <c r="P221" s="81"/>
      <c r="Q221" s="10" t="s">
        <v>1435</v>
      </c>
      <c r="R221" s="72">
        <v>3400</v>
      </c>
      <c r="S221" s="72">
        <v>34670</v>
      </c>
      <c r="T221" s="72">
        <v>34670</v>
      </c>
      <c r="U221" s="72">
        <f t="shared" si="6"/>
        <v>117878000</v>
      </c>
      <c r="V221" s="139">
        <v>0</v>
      </c>
      <c r="W221" s="72"/>
      <c r="X221" s="72"/>
      <c r="Y221" s="72"/>
      <c r="Z221" s="73" t="s">
        <v>1207</v>
      </c>
      <c r="AA221" s="74" t="s">
        <v>1300</v>
      </c>
      <c r="AB221" s="84">
        <v>3200</v>
      </c>
      <c r="AC221" s="32">
        <f>AB221*S221</f>
        <v>110944000</v>
      </c>
      <c r="AD221" s="84"/>
      <c r="AE221" s="32">
        <f>AD221*S221</f>
        <v>0</v>
      </c>
      <c r="AF221" s="84"/>
      <c r="AG221" s="32">
        <f>AF221*S221</f>
        <v>0</v>
      </c>
      <c r="AH221" s="84"/>
      <c r="AI221" s="32">
        <f>AH221*S221</f>
        <v>0</v>
      </c>
      <c r="AJ221" s="84"/>
      <c r="AK221" s="32">
        <f>AJ221*S221</f>
        <v>0</v>
      </c>
      <c r="AL221" s="72"/>
      <c r="AM221" s="28">
        <f>AL221*S221</f>
        <v>0</v>
      </c>
      <c r="AN221" s="84"/>
      <c r="AO221" s="32">
        <f>AN221*S221</f>
        <v>0</v>
      </c>
      <c r="AP221" s="84"/>
      <c r="AQ221" s="32">
        <f>AP221*S221</f>
        <v>0</v>
      </c>
      <c r="AR221" s="84"/>
      <c r="AS221" s="32">
        <f>AR221*S221</f>
        <v>0</v>
      </c>
      <c r="AT221" s="84"/>
      <c r="AU221" s="32">
        <f>AT221*S221</f>
        <v>0</v>
      </c>
      <c r="AV221" s="84"/>
      <c r="AW221" s="32">
        <f>AV221*S221</f>
        <v>0</v>
      </c>
      <c r="AX221" s="84"/>
      <c r="AY221" s="32">
        <f>AX221*S221</f>
        <v>0</v>
      </c>
      <c r="AZ221" s="84">
        <v>200</v>
      </c>
      <c r="BA221" s="32">
        <f>AZ221*S221</f>
        <v>6934000</v>
      </c>
      <c r="BB221" s="84"/>
      <c r="BC221" s="32">
        <f>BB221*S221</f>
        <v>0</v>
      </c>
      <c r="BD221" s="84"/>
      <c r="BE221" s="32">
        <f>BD221*S221</f>
        <v>0</v>
      </c>
      <c r="BF221" s="84"/>
      <c r="BG221" s="32">
        <f>BF221*S221</f>
        <v>0</v>
      </c>
      <c r="BH221" s="84"/>
      <c r="BI221" s="32">
        <f>BH221*S221</f>
        <v>0</v>
      </c>
      <c r="BJ221" s="84"/>
      <c r="BK221" s="32">
        <f>BJ221*S221</f>
        <v>0</v>
      </c>
      <c r="BL221" s="84"/>
      <c r="BM221" s="32">
        <f>BL221*S221</f>
        <v>0</v>
      </c>
      <c r="BN221" s="84"/>
      <c r="BO221" s="32">
        <f>BN221*S221</f>
        <v>0</v>
      </c>
      <c r="BP221" s="84"/>
      <c r="BQ221" s="32">
        <f>BP221*S221</f>
        <v>0</v>
      </c>
      <c r="BR221" s="84"/>
      <c r="BS221" s="32">
        <f>BR221*S221</f>
        <v>0</v>
      </c>
      <c r="BT221" s="75"/>
      <c r="BU221" s="32">
        <f>BT221*S221</f>
        <v>0</v>
      </c>
      <c r="BV221" s="75"/>
      <c r="BW221" s="32">
        <f>BV221*S221</f>
        <v>0</v>
      </c>
      <c r="BX221" s="75"/>
      <c r="BY221" s="32">
        <f>BX221*S221</f>
        <v>0</v>
      </c>
      <c r="BZ221" s="75"/>
      <c r="CA221" s="75"/>
      <c r="CB221" s="130" t="s">
        <v>1207</v>
      </c>
      <c r="CC221" s="131" t="s">
        <v>1300</v>
      </c>
      <c r="CD221" s="132"/>
    </row>
    <row r="222" spans="1:82" s="80" customFormat="1" ht="69" customHeight="1">
      <c r="A222" s="65">
        <v>22</v>
      </c>
      <c r="B222" s="65">
        <v>102</v>
      </c>
      <c r="C222" s="66">
        <v>152</v>
      </c>
      <c r="D222" s="67">
        <v>775</v>
      </c>
      <c r="E222" s="69" t="s">
        <v>1367</v>
      </c>
      <c r="F222" s="69" t="s">
        <v>1368</v>
      </c>
      <c r="G222" s="69" t="s">
        <v>355</v>
      </c>
      <c r="H222" s="82" t="s">
        <v>281</v>
      </c>
      <c r="I222" s="82" t="s">
        <v>1369</v>
      </c>
      <c r="J222" s="68" t="s">
        <v>1370</v>
      </c>
      <c r="K222" s="70">
        <v>36</v>
      </c>
      <c r="L222" s="68" t="s">
        <v>1371</v>
      </c>
      <c r="M222" s="68" t="s">
        <v>1372</v>
      </c>
      <c r="N222" s="68" t="s">
        <v>1373</v>
      </c>
      <c r="O222" s="71" t="s">
        <v>242</v>
      </c>
      <c r="P222" s="71"/>
      <c r="Q222" s="10" t="s">
        <v>1435</v>
      </c>
      <c r="R222" s="72">
        <v>700</v>
      </c>
      <c r="S222" s="72">
        <v>75710</v>
      </c>
      <c r="T222" s="72">
        <v>75710</v>
      </c>
      <c r="U222" s="72">
        <f t="shared" si="6"/>
        <v>52997000</v>
      </c>
      <c r="V222" s="139">
        <v>100</v>
      </c>
      <c r="W222" s="72"/>
      <c r="X222" s="72"/>
      <c r="Y222" s="72"/>
      <c r="Z222" s="73" t="s">
        <v>1207</v>
      </c>
      <c r="AA222" s="74" t="s">
        <v>1300</v>
      </c>
      <c r="AB222" s="69">
        <v>100</v>
      </c>
      <c r="AC222" s="32">
        <f>AB222*S222</f>
        <v>7571000</v>
      </c>
      <c r="AD222" s="69"/>
      <c r="AE222" s="32">
        <f>AD222*S222</f>
        <v>0</v>
      </c>
      <c r="AF222" s="69">
        <v>400</v>
      </c>
      <c r="AG222" s="32">
        <f>AF222*S222</f>
        <v>30284000</v>
      </c>
      <c r="AH222" s="69"/>
      <c r="AI222" s="32">
        <f>AH222*S222</f>
        <v>0</v>
      </c>
      <c r="AJ222" s="69"/>
      <c r="AK222" s="32">
        <f>AJ222*S222</f>
        <v>0</v>
      </c>
      <c r="AL222" s="72"/>
      <c r="AM222" s="28">
        <f>AL222*S222</f>
        <v>0</v>
      </c>
      <c r="AN222" s="69"/>
      <c r="AO222" s="32">
        <f>AN222*S222</f>
        <v>0</v>
      </c>
      <c r="AP222" s="69"/>
      <c r="AQ222" s="32">
        <f>AP222*S222</f>
        <v>0</v>
      </c>
      <c r="AR222" s="69"/>
      <c r="AS222" s="32">
        <f>AR222*S222</f>
        <v>0</v>
      </c>
      <c r="AT222" s="69"/>
      <c r="AU222" s="32">
        <f>AT222*S222</f>
        <v>0</v>
      </c>
      <c r="AV222" s="69"/>
      <c r="AW222" s="32">
        <f>AV222*S222</f>
        <v>0</v>
      </c>
      <c r="AX222" s="69"/>
      <c r="AY222" s="32">
        <f>AX222*S222</f>
        <v>0</v>
      </c>
      <c r="AZ222" s="69"/>
      <c r="BA222" s="32">
        <f>AZ222*S222</f>
        <v>0</v>
      </c>
      <c r="BB222" s="69"/>
      <c r="BC222" s="32">
        <f>BB222*S222</f>
        <v>0</v>
      </c>
      <c r="BD222" s="69"/>
      <c r="BE222" s="32">
        <f>BD222*S222</f>
        <v>0</v>
      </c>
      <c r="BF222" s="69"/>
      <c r="BG222" s="32">
        <f>BF222*S222</f>
        <v>0</v>
      </c>
      <c r="BH222" s="69"/>
      <c r="BI222" s="32">
        <f>BH222*S222</f>
        <v>0</v>
      </c>
      <c r="BJ222" s="69">
        <v>200</v>
      </c>
      <c r="BK222" s="32">
        <f>BJ222*S222</f>
        <v>15142000</v>
      </c>
      <c r="BL222" s="69"/>
      <c r="BM222" s="32">
        <f>BL222*S222</f>
        <v>0</v>
      </c>
      <c r="BN222" s="69"/>
      <c r="BO222" s="32">
        <f>BN222*S222</f>
        <v>0</v>
      </c>
      <c r="BP222" s="69"/>
      <c r="BQ222" s="32">
        <f>BP222*S222</f>
        <v>0</v>
      </c>
      <c r="BR222" s="69"/>
      <c r="BS222" s="32">
        <f>BR222*S222</f>
        <v>0</v>
      </c>
      <c r="BT222" s="75"/>
      <c r="BU222" s="32">
        <f>BT222*S222</f>
        <v>0</v>
      </c>
      <c r="BV222" s="75"/>
      <c r="BW222" s="32">
        <f>BV222*S222</f>
        <v>0</v>
      </c>
      <c r="BX222" s="75"/>
      <c r="BY222" s="32">
        <f>BX222*S222</f>
        <v>0</v>
      </c>
      <c r="BZ222" s="75"/>
      <c r="CA222" s="75"/>
      <c r="CB222" s="130" t="s">
        <v>1207</v>
      </c>
      <c r="CC222" s="131" t="s">
        <v>1300</v>
      </c>
      <c r="CD222" s="134"/>
    </row>
    <row r="223" spans="1:82" s="50" customFormat="1" ht="44.25" customHeight="1">
      <c r="A223" s="17"/>
      <c r="B223" s="17"/>
      <c r="C223" s="61"/>
      <c r="D223" s="24"/>
      <c r="E223" s="25" t="s">
        <v>160</v>
      </c>
      <c r="F223" s="22"/>
      <c r="G223" s="22"/>
      <c r="H223" s="22"/>
      <c r="I223" s="22"/>
      <c r="J223" s="22"/>
      <c r="K223" s="62"/>
      <c r="L223" s="22"/>
      <c r="M223" s="22"/>
      <c r="N223" s="22"/>
      <c r="O223" s="17"/>
      <c r="P223" s="20"/>
      <c r="Q223" s="10"/>
      <c r="R223" s="39"/>
      <c r="S223" s="49"/>
      <c r="T223" s="39"/>
      <c r="U223" s="39"/>
      <c r="V223" s="139">
        <v>0</v>
      </c>
      <c r="W223" s="39"/>
      <c r="X223" s="39"/>
      <c r="Y223" s="39"/>
      <c r="Z223" s="39"/>
      <c r="AA223" s="39"/>
      <c r="AB223" s="33"/>
      <c r="AC223" s="32">
        <f>AB223*S223</f>
        <v>0</v>
      </c>
      <c r="AD223" s="33"/>
      <c r="AE223" s="32">
        <f>AD223*S223</f>
        <v>0</v>
      </c>
      <c r="AF223" s="33"/>
      <c r="AG223" s="32">
        <f>AF223*S223</f>
        <v>0</v>
      </c>
      <c r="AH223" s="33"/>
      <c r="AI223" s="32">
        <f>AH223*S223</f>
        <v>0</v>
      </c>
      <c r="AJ223" s="33"/>
      <c r="AK223" s="32">
        <f>AJ223*S223</f>
        <v>0</v>
      </c>
      <c r="AL223" s="39"/>
      <c r="AM223" s="28">
        <f>AL223*S223</f>
        <v>0</v>
      </c>
      <c r="AN223" s="33"/>
      <c r="AO223" s="32">
        <f>AN223*S223</f>
        <v>0</v>
      </c>
      <c r="AP223" s="33"/>
      <c r="AQ223" s="32">
        <f>AP223*S223</f>
        <v>0</v>
      </c>
      <c r="AR223" s="33"/>
      <c r="AS223" s="32">
        <f>AR223*S223</f>
        <v>0</v>
      </c>
      <c r="AT223" s="33"/>
      <c r="AU223" s="32">
        <f>AT223*S223</f>
        <v>0</v>
      </c>
      <c r="AV223" s="33"/>
      <c r="AW223" s="32">
        <f>AV223*S223</f>
        <v>0</v>
      </c>
      <c r="AX223" s="33"/>
      <c r="AY223" s="32">
        <f>AX223*S223</f>
        <v>0</v>
      </c>
      <c r="AZ223" s="33"/>
      <c r="BA223" s="32">
        <f>AZ223*S223</f>
        <v>0</v>
      </c>
      <c r="BB223" s="33"/>
      <c r="BC223" s="32">
        <f>BB223*S223</f>
        <v>0</v>
      </c>
      <c r="BD223" s="33"/>
      <c r="BE223" s="32">
        <f>BD223*S223</f>
        <v>0</v>
      </c>
      <c r="BF223" s="33"/>
      <c r="BG223" s="32">
        <f>BF223*S223</f>
        <v>0</v>
      </c>
      <c r="BH223" s="33"/>
      <c r="BI223" s="32">
        <f>BH223*S223</f>
        <v>0</v>
      </c>
      <c r="BJ223" s="33"/>
      <c r="BK223" s="32">
        <f>BJ223*S223</f>
        <v>0</v>
      </c>
      <c r="BL223" s="33"/>
      <c r="BM223" s="32">
        <f>BL223*S223</f>
        <v>0</v>
      </c>
      <c r="BN223" s="33"/>
      <c r="BO223" s="32">
        <f>BN223*S223</f>
        <v>0</v>
      </c>
      <c r="BP223" s="33"/>
      <c r="BQ223" s="32">
        <f>BP223*S223</f>
        <v>0</v>
      </c>
      <c r="BR223" s="33"/>
      <c r="BS223" s="32">
        <f>BR223*S223</f>
        <v>0</v>
      </c>
      <c r="BT223" s="33"/>
      <c r="BU223" s="32">
        <f>BT223*S223</f>
        <v>0</v>
      </c>
      <c r="BV223" s="33"/>
      <c r="BW223" s="32">
        <f>BV223*S223</f>
        <v>0</v>
      </c>
      <c r="BX223" s="33"/>
      <c r="BY223" s="32">
        <f>BX223*S223</f>
        <v>0</v>
      </c>
      <c r="BZ223" s="33"/>
      <c r="CA223" s="33"/>
      <c r="CB223" s="129"/>
      <c r="CC223" s="129"/>
      <c r="CD223" s="133"/>
    </row>
    <row r="224" spans="1:82" s="50" customFormat="1" ht="44.25" customHeight="1">
      <c r="A224" s="17"/>
      <c r="B224" s="17"/>
      <c r="C224" s="61"/>
      <c r="D224" s="24"/>
      <c r="E224" s="25" t="s">
        <v>161</v>
      </c>
      <c r="F224" s="22"/>
      <c r="G224" s="22"/>
      <c r="H224" s="22"/>
      <c r="I224" s="22"/>
      <c r="J224" s="22"/>
      <c r="K224" s="62"/>
      <c r="L224" s="22"/>
      <c r="M224" s="22"/>
      <c r="N224" s="22"/>
      <c r="O224" s="17"/>
      <c r="P224" s="20"/>
      <c r="Q224" s="20"/>
      <c r="R224" s="39"/>
      <c r="S224" s="49"/>
      <c r="T224" s="39"/>
      <c r="U224" s="39"/>
      <c r="V224" s="139">
        <v>0</v>
      </c>
      <c r="W224" s="39"/>
      <c r="X224" s="39"/>
      <c r="Y224" s="39"/>
      <c r="Z224" s="39"/>
      <c r="AA224" s="39"/>
      <c r="AB224" s="33"/>
      <c r="AC224" s="32">
        <f>AB224*S224</f>
        <v>0</v>
      </c>
      <c r="AD224" s="33"/>
      <c r="AE224" s="32">
        <f>AD224*S224</f>
        <v>0</v>
      </c>
      <c r="AF224" s="33"/>
      <c r="AG224" s="32">
        <f>AF224*S224</f>
        <v>0</v>
      </c>
      <c r="AH224" s="33"/>
      <c r="AI224" s="32">
        <f>AH224*S224</f>
        <v>0</v>
      </c>
      <c r="AJ224" s="33"/>
      <c r="AK224" s="32">
        <f>AJ224*S224</f>
        <v>0</v>
      </c>
      <c r="AL224" s="39"/>
      <c r="AM224" s="28">
        <f>AL224*S224</f>
        <v>0</v>
      </c>
      <c r="AN224" s="33"/>
      <c r="AO224" s="32">
        <f>AN224*S224</f>
        <v>0</v>
      </c>
      <c r="AP224" s="33"/>
      <c r="AQ224" s="32">
        <f>AP224*S224</f>
        <v>0</v>
      </c>
      <c r="AR224" s="33"/>
      <c r="AS224" s="32">
        <f>AR224*S224</f>
        <v>0</v>
      </c>
      <c r="AT224" s="33"/>
      <c r="AU224" s="32">
        <f>AT224*S224</f>
        <v>0</v>
      </c>
      <c r="AV224" s="33"/>
      <c r="AW224" s="32">
        <f>AV224*S224</f>
        <v>0</v>
      </c>
      <c r="AX224" s="33"/>
      <c r="AY224" s="32">
        <f>AX224*S224</f>
        <v>0</v>
      </c>
      <c r="AZ224" s="33"/>
      <c r="BA224" s="32">
        <f>AZ224*S224</f>
        <v>0</v>
      </c>
      <c r="BB224" s="33"/>
      <c r="BC224" s="32">
        <f>BB224*S224</f>
        <v>0</v>
      </c>
      <c r="BD224" s="33"/>
      <c r="BE224" s="32">
        <f>BD224*S224</f>
        <v>0</v>
      </c>
      <c r="BF224" s="33"/>
      <c r="BG224" s="32">
        <f>BF224*S224</f>
        <v>0</v>
      </c>
      <c r="BH224" s="33"/>
      <c r="BI224" s="32">
        <f>BH224*S224</f>
        <v>0</v>
      </c>
      <c r="BJ224" s="33"/>
      <c r="BK224" s="32">
        <f>BJ224*S224</f>
        <v>0</v>
      </c>
      <c r="BL224" s="33"/>
      <c r="BM224" s="32">
        <f>BL224*S224</f>
        <v>0</v>
      </c>
      <c r="BN224" s="33"/>
      <c r="BO224" s="32">
        <f>BN224*S224</f>
        <v>0</v>
      </c>
      <c r="BP224" s="33"/>
      <c r="BQ224" s="32">
        <f>BP224*S224</f>
        <v>0</v>
      </c>
      <c r="BR224" s="33"/>
      <c r="BS224" s="32">
        <f>BR224*S224</f>
        <v>0</v>
      </c>
      <c r="BT224" s="33"/>
      <c r="BU224" s="32">
        <f>BT224*S224</f>
        <v>0</v>
      </c>
      <c r="BV224" s="33"/>
      <c r="BW224" s="32">
        <f>BV224*S224</f>
        <v>0</v>
      </c>
      <c r="BX224" s="33"/>
      <c r="BY224" s="32">
        <f>BX224*S224</f>
        <v>0</v>
      </c>
      <c r="BZ224" s="33"/>
      <c r="CA224" s="33"/>
      <c r="CB224" s="129"/>
      <c r="CC224" s="129"/>
      <c r="CD224" s="133"/>
    </row>
    <row r="225" spans="1:82" s="23" customFormat="1" ht="75.75" customHeight="1">
      <c r="A225" s="6">
        <v>902</v>
      </c>
      <c r="B225" s="6">
        <v>266</v>
      </c>
      <c r="C225" s="7">
        <f>SUBTOTAL(102,$B$10:B225)</f>
        <v>153</v>
      </c>
      <c r="D225" s="11">
        <v>798</v>
      </c>
      <c r="E225" s="9" t="s">
        <v>74</v>
      </c>
      <c r="F225" s="9" t="s">
        <v>980</v>
      </c>
      <c r="G225" s="9" t="s">
        <v>362</v>
      </c>
      <c r="H225" s="9" t="s">
        <v>274</v>
      </c>
      <c r="I225" s="9" t="s">
        <v>546</v>
      </c>
      <c r="J225" s="9" t="s">
        <v>547</v>
      </c>
      <c r="K225" s="46">
        <v>36</v>
      </c>
      <c r="L225" s="9" t="s">
        <v>981</v>
      </c>
      <c r="M225" s="9" t="s">
        <v>982</v>
      </c>
      <c r="N225" s="9" t="s">
        <v>540</v>
      </c>
      <c r="O225" s="6" t="s">
        <v>3</v>
      </c>
      <c r="P225" s="10">
        <v>2</v>
      </c>
      <c r="Q225" s="10" t="s">
        <v>1434</v>
      </c>
      <c r="R225" s="28">
        <v>182000</v>
      </c>
      <c r="S225" s="47">
        <v>1800</v>
      </c>
      <c r="T225" s="28">
        <v>1800</v>
      </c>
      <c r="U225" s="28">
        <f aca="true" t="shared" si="7" ref="U225:U238">T225*R225</f>
        <v>327600000</v>
      </c>
      <c r="V225" s="139">
        <v>0</v>
      </c>
      <c r="W225" s="28"/>
      <c r="X225" s="28"/>
      <c r="Y225" s="28"/>
      <c r="Z225" s="47" t="s">
        <v>1209</v>
      </c>
      <c r="AA225" s="47" t="s">
        <v>1178</v>
      </c>
      <c r="AB225" s="32">
        <v>50000</v>
      </c>
      <c r="AC225" s="32">
        <f>AB225*S225</f>
        <v>90000000</v>
      </c>
      <c r="AD225" s="32"/>
      <c r="AE225" s="32">
        <f>AD225*S225</f>
        <v>0</v>
      </c>
      <c r="AF225" s="32"/>
      <c r="AG225" s="32">
        <f>AF225*S225</f>
        <v>0</v>
      </c>
      <c r="AH225" s="32"/>
      <c r="AI225" s="32">
        <f>AH225*S225</f>
        <v>0</v>
      </c>
      <c r="AJ225" s="32"/>
      <c r="AK225" s="32">
        <f>AJ225*S225</f>
        <v>0</v>
      </c>
      <c r="AL225" s="28"/>
      <c r="AM225" s="28">
        <f>AL225*S225</f>
        <v>0</v>
      </c>
      <c r="AN225" s="32"/>
      <c r="AO225" s="32">
        <f>AN225*S225</f>
        <v>0</v>
      </c>
      <c r="AP225" s="32">
        <v>12000</v>
      </c>
      <c r="AQ225" s="32">
        <f>AP225*S225</f>
        <v>21600000</v>
      </c>
      <c r="AR225" s="32">
        <v>50000</v>
      </c>
      <c r="AS225" s="32">
        <f>AR225*S225</f>
        <v>90000000</v>
      </c>
      <c r="AT225" s="32"/>
      <c r="AU225" s="32">
        <f>AT225*S225</f>
        <v>0</v>
      </c>
      <c r="AV225" s="32">
        <v>20000</v>
      </c>
      <c r="AW225" s="32">
        <f>AV225*S225</f>
        <v>36000000</v>
      </c>
      <c r="AX225" s="32"/>
      <c r="AY225" s="32">
        <f>AX225*S225</f>
        <v>0</v>
      </c>
      <c r="AZ225" s="32"/>
      <c r="BA225" s="32">
        <f>AZ225*S225</f>
        <v>0</v>
      </c>
      <c r="BB225" s="32"/>
      <c r="BC225" s="32">
        <f>BB225*S225</f>
        <v>0</v>
      </c>
      <c r="BD225" s="32">
        <v>50000</v>
      </c>
      <c r="BE225" s="32">
        <f>BD225*S225</f>
        <v>90000000</v>
      </c>
      <c r="BF225" s="32"/>
      <c r="BG225" s="32">
        <f>BF225*S225</f>
        <v>0</v>
      </c>
      <c r="BH225" s="32"/>
      <c r="BI225" s="32">
        <f>BH225*S225</f>
        <v>0</v>
      </c>
      <c r="BJ225" s="32"/>
      <c r="BK225" s="32">
        <f>BJ225*S225</f>
        <v>0</v>
      </c>
      <c r="BL225" s="32"/>
      <c r="BM225" s="32">
        <f>BL225*S225</f>
        <v>0</v>
      </c>
      <c r="BN225" s="32"/>
      <c r="BO225" s="32">
        <f>BN225*S225</f>
        <v>0</v>
      </c>
      <c r="BP225" s="32"/>
      <c r="BQ225" s="32">
        <f>BP225*S225</f>
        <v>0</v>
      </c>
      <c r="BR225" s="32"/>
      <c r="BS225" s="32">
        <f>BR225*S225</f>
        <v>0</v>
      </c>
      <c r="BT225" s="32"/>
      <c r="BU225" s="32">
        <f>BT225*S225</f>
        <v>0</v>
      </c>
      <c r="BV225" s="32"/>
      <c r="BW225" s="32">
        <f>BV225*S225</f>
        <v>0</v>
      </c>
      <c r="BX225" s="32"/>
      <c r="BY225" s="32">
        <f>BX225*S225</f>
        <v>0</v>
      </c>
      <c r="BZ225" s="32"/>
      <c r="CA225" s="32"/>
      <c r="CB225" s="128" t="s">
        <v>1209</v>
      </c>
      <c r="CC225" s="128" t="s">
        <v>1178</v>
      </c>
      <c r="CD225" s="133"/>
    </row>
    <row r="226" spans="1:82" s="23" customFormat="1" ht="87" customHeight="1">
      <c r="A226" s="6">
        <v>903</v>
      </c>
      <c r="B226" s="6">
        <v>267</v>
      </c>
      <c r="C226" s="7">
        <f>SUBTOTAL(102,$B$10:B226)</f>
        <v>154</v>
      </c>
      <c r="D226" s="8">
        <v>798</v>
      </c>
      <c r="E226" s="9" t="s">
        <v>74</v>
      </c>
      <c r="F226" s="9" t="s">
        <v>1279</v>
      </c>
      <c r="G226" s="9" t="s">
        <v>362</v>
      </c>
      <c r="H226" s="9" t="s">
        <v>258</v>
      </c>
      <c r="I226" s="9" t="s">
        <v>576</v>
      </c>
      <c r="J226" s="9" t="s">
        <v>547</v>
      </c>
      <c r="K226" s="46">
        <v>36</v>
      </c>
      <c r="L226" s="9" t="s">
        <v>983</v>
      </c>
      <c r="M226" s="9" t="s">
        <v>817</v>
      </c>
      <c r="N226" s="9" t="s">
        <v>528</v>
      </c>
      <c r="O226" s="6" t="s">
        <v>3</v>
      </c>
      <c r="P226" s="10">
        <v>1</v>
      </c>
      <c r="Q226" s="10" t="s">
        <v>1434</v>
      </c>
      <c r="R226" s="28">
        <v>10000</v>
      </c>
      <c r="S226" s="47">
        <v>2761</v>
      </c>
      <c r="T226" s="28">
        <v>2760</v>
      </c>
      <c r="U226" s="28">
        <f t="shared" si="7"/>
        <v>27600000</v>
      </c>
      <c r="V226" s="139">
        <v>0</v>
      </c>
      <c r="W226" s="28"/>
      <c r="X226" s="28"/>
      <c r="Y226" s="28"/>
      <c r="Z226" s="47" t="s">
        <v>1207</v>
      </c>
      <c r="AA226" s="47" t="s">
        <v>1191</v>
      </c>
      <c r="AB226" s="32"/>
      <c r="AC226" s="32">
        <f>AB226*S226</f>
        <v>0</v>
      </c>
      <c r="AD226" s="32"/>
      <c r="AE226" s="32">
        <f>AD226*S226</f>
        <v>0</v>
      </c>
      <c r="AF226" s="32"/>
      <c r="AG226" s="32">
        <f>AF226*S226</f>
        <v>0</v>
      </c>
      <c r="AH226" s="32"/>
      <c r="AI226" s="32">
        <f>AH226*S226</f>
        <v>0</v>
      </c>
      <c r="AJ226" s="32"/>
      <c r="AK226" s="32">
        <f>AJ226*S226</f>
        <v>0</v>
      </c>
      <c r="AL226" s="139"/>
      <c r="AM226" s="28">
        <f>AL226*S226</f>
        <v>0</v>
      </c>
      <c r="AN226" s="32"/>
      <c r="AO226" s="32">
        <f>AN226*S226</f>
        <v>0</v>
      </c>
      <c r="AP226" s="32"/>
      <c r="AQ226" s="32">
        <f>AP226*S226</f>
        <v>0</v>
      </c>
      <c r="AR226" s="32"/>
      <c r="AS226" s="32">
        <f>AR226*S226</f>
        <v>0</v>
      </c>
      <c r="AT226" s="32"/>
      <c r="AU226" s="32">
        <f>AT226*S226</f>
        <v>0</v>
      </c>
      <c r="AV226" s="32"/>
      <c r="AW226" s="32">
        <f>AV226*S226</f>
        <v>0</v>
      </c>
      <c r="AX226" s="32"/>
      <c r="AY226" s="32">
        <f>AX226*S226</f>
        <v>0</v>
      </c>
      <c r="AZ226" s="32"/>
      <c r="BA226" s="32">
        <f>AZ226*S226</f>
        <v>0</v>
      </c>
      <c r="BB226" s="32"/>
      <c r="BC226" s="32">
        <f>BB226*S226</f>
        <v>0</v>
      </c>
      <c r="BD226" s="32"/>
      <c r="BE226" s="32">
        <f>BD226*S226</f>
        <v>0</v>
      </c>
      <c r="BF226" s="32"/>
      <c r="BG226" s="32">
        <f>BF226*S226</f>
        <v>0</v>
      </c>
      <c r="BH226" s="32"/>
      <c r="BI226" s="32">
        <f>BH226*S226</f>
        <v>0</v>
      </c>
      <c r="BJ226" s="32"/>
      <c r="BK226" s="32">
        <f>BJ226*S226</f>
        <v>0</v>
      </c>
      <c r="BL226" s="32"/>
      <c r="BM226" s="32">
        <f>BL226*S226</f>
        <v>0</v>
      </c>
      <c r="BN226" s="32"/>
      <c r="BO226" s="32">
        <f>BN226*S226</f>
        <v>0</v>
      </c>
      <c r="BP226" s="32"/>
      <c r="BQ226" s="32">
        <f>BP226*S226</f>
        <v>0</v>
      </c>
      <c r="BR226" s="32"/>
      <c r="BS226" s="32">
        <f>BR226*S226</f>
        <v>0</v>
      </c>
      <c r="BT226" s="32"/>
      <c r="BU226" s="32">
        <f>BT226*S226</f>
        <v>0</v>
      </c>
      <c r="BV226" s="32"/>
      <c r="BW226" s="32">
        <f>BV226*S226</f>
        <v>0</v>
      </c>
      <c r="BX226" s="32"/>
      <c r="BY226" s="32">
        <f>BX226*S226</f>
        <v>0</v>
      </c>
      <c r="BZ226" s="32"/>
      <c r="CA226" s="32"/>
      <c r="CB226" s="128" t="s">
        <v>1207</v>
      </c>
      <c r="CC226" s="128" t="s">
        <v>1191</v>
      </c>
      <c r="CD226" s="133"/>
    </row>
    <row r="227" spans="1:82" s="23" customFormat="1" ht="66" customHeight="1">
      <c r="A227" s="6">
        <v>904</v>
      </c>
      <c r="B227" s="6">
        <v>268</v>
      </c>
      <c r="C227" s="7">
        <f>SUBTOTAL(102,$B$10:B227)</f>
        <v>155</v>
      </c>
      <c r="D227" s="11">
        <v>798</v>
      </c>
      <c r="E227" s="9" t="s">
        <v>74</v>
      </c>
      <c r="F227" s="9" t="s">
        <v>984</v>
      </c>
      <c r="G227" s="9" t="s">
        <v>362</v>
      </c>
      <c r="H227" s="9" t="s">
        <v>258</v>
      </c>
      <c r="I227" s="9" t="s">
        <v>576</v>
      </c>
      <c r="J227" s="9" t="s">
        <v>547</v>
      </c>
      <c r="K227" s="46">
        <v>24</v>
      </c>
      <c r="L227" s="9" t="s">
        <v>985</v>
      </c>
      <c r="M227" s="9" t="s">
        <v>801</v>
      </c>
      <c r="N227" s="9" t="s">
        <v>594</v>
      </c>
      <c r="O227" s="6" t="s">
        <v>3</v>
      </c>
      <c r="P227" s="10">
        <v>2</v>
      </c>
      <c r="Q227" s="10" t="s">
        <v>1434</v>
      </c>
      <c r="R227" s="28">
        <v>192000</v>
      </c>
      <c r="S227" s="47">
        <v>2250</v>
      </c>
      <c r="T227" s="28">
        <v>2000</v>
      </c>
      <c r="U227" s="28">
        <f t="shared" si="7"/>
        <v>384000000</v>
      </c>
      <c r="V227" s="139">
        <v>0</v>
      </c>
      <c r="W227" s="28"/>
      <c r="X227" s="28"/>
      <c r="Y227" s="28"/>
      <c r="Z227" s="47" t="s">
        <v>1233</v>
      </c>
      <c r="AA227" s="47" t="s">
        <v>1193</v>
      </c>
      <c r="AB227" s="32">
        <v>50000</v>
      </c>
      <c r="AC227" s="32">
        <f>AB227*S227</f>
        <v>112500000</v>
      </c>
      <c r="AD227" s="32"/>
      <c r="AE227" s="32">
        <f>AD227*S227</f>
        <v>0</v>
      </c>
      <c r="AF227" s="32"/>
      <c r="AG227" s="32">
        <f>AF227*S227</f>
        <v>0</v>
      </c>
      <c r="AH227" s="32"/>
      <c r="AI227" s="32">
        <f>AH227*S227</f>
        <v>0</v>
      </c>
      <c r="AJ227" s="32"/>
      <c r="AK227" s="32">
        <f>AJ227*S227</f>
        <v>0</v>
      </c>
      <c r="AL227" s="28"/>
      <c r="AM227" s="28">
        <f>AL227*S227</f>
        <v>0</v>
      </c>
      <c r="AN227" s="32"/>
      <c r="AO227" s="32">
        <f>AN227*S227</f>
        <v>0</v>
      </c>
      <c r="AP227" s="32">
        <v>12000</v>
      </c>
      <c r="AQ227" s="32">
        <f>AP227*S227</f>
        <v>27000000</v>
      </c>
      <c r="AR227" s="32"/>
      <c r="AS227" s="32">
        <f>AR227*S227</f>
        <v>0</v>
      </c>
      <c r="AT227" s="32"/>
      <c r="AU227" s="32">
        <f>AT227*S227</f>
        <v>0</v>
      </c>
      <c r="AV227" s="32"/>
      <c r="AW227" s="32">
        <f>AV227*S227</f>
        <v>0</v>
      </c>
      <c r="AX227" s="32"/>
      <c r="AY227" s="32">
        <f>AX227*S227</f>
        <v>0</v>
      </c>
      <c r="AZ227" s="32"/>
      <c r="BA227" s="32">
        <f>AZ227*S227</f>
        <v>0</v>
      </c>
      <c r="BB227" s="32">
        <v>100000</v>
      </c>
      <c r="BC227" s="32">
        <f>BB227*S227</f>
        <v>225000000</v>
      </c>
      <c r="BD227" s="32"/>
      <c r="BE227" s="32">
        <f>BD227*S227</f>
        <v>0</v>
      </c>
      <c r="BF227" s="32">
        <v>10000</v>
      </c>
      <c r="BG227" s="32">
        <f>BF227*S227</f>
        <v>22500000</v>
      </c>
      <c r="BH227" s="32"/>
      <c r="BI227" s="32">
        <f>BH227*S227</f>
        <v>0</v>
      </c>
      <c r="BJ227" s="32"/>
      <c r="BK227" s="32">
        <f>BJ227*S227</f>
        <v>0</v>
      </c>
      <c r="BL227" s="32"/>
      <c r="BM227" s="32">
        <f>BL227*S227</f>
        <v>0</v>
      </c>
      <c r="BN227" s="32"/>
      <c r="BO227" s="32">
        <f>BN227*S227</f>
        <v>0</v>
      </c>
      <c r="BP227" s="32">
        <v>20000</v>
      </c>
      <c r="BQ227" s="32">
        <f>BP227*S227</f>
        <v>45000000</v>
      </c>
      <c r="BR227" s="32"/>
      <c r="BS227" s="32">
        <f>BR227*S227</f>
        <v>0</v>
      </c>
      <c r="BT227" s="32"/>
      <c r="BU227" s="32">
        <f>BT227*S227</f>
        <v>0</v>
      </c>
      <c r="BV227" s="32"/>
      <c r="BW227" s="32">
        <f>BV227*S227</f>
        <v>0</v>
      </c>
      <c r="BX227" s="32"/>
      <c r="BY227" s="32">
        <f>BX227*S227</f>
        <v>0</v>
      </c>
      <c r="BZ227" s="32"/>
      <c r="CA227" s="32"/>
      <c r="CB227" s="128" t="s">
        <v>1233</v>
      </c>
      <c r="CC227" s="128" t="s">
        <v>1193</v>
      </c>
      <c r="CD227" s="133"/>
    </row>
    <row r="228" spans="1:82" s="76" customFormat="1" ht="67.5" customHeight="1">
      <c r="A228" s="65">
        <v>23</v>
      </c>
      <c r="B228" s="65">
        <v>104</v>
      </c>
      <c r="C228" s="66">
        <v>156</v>
      </c>
      <c r="D228" s="67">
        <v>798</v>
      </c>
      <c r="E228" s="69" t="s">
        <v>74</v>
      </c>
      <c r="F228" s="69" t="s">
        <v>1374</v>
      </c>
      <c r="G228" s="69" t="s">
        <v>362</v>
      </c>
      <c r="H228" s="69" t="s">
        <v>258</v>
      </c>
      <c r="I228" s="69" t="s">
        <v>576</v>
      </c>
      <c r="J228" s="68" t="s">
        <v>547</v>
      </c>
      <c r="K228" s="70">
        <v>36</v>
      </c>
      <c r="L228" s="68" t="s">
        <v>983</v>
      </c>
      <c r="M228" s="68" t="s">
        <v>817</v>
      </c>
      <c r="N228" s="68" t="s">
        <v>528</v>
      </c>
      <c r="O228" s="71" t="s">
        <v>3</v>
      </c>
      <c r="P228" s="71"/>
      <c r="Q228" s="10" t="s">
        <v>1435</v>
      </c>
      <c r="R228" s="72">
        <v>123000</v>
      </c>
      <c r="S228" s="72">
        <v>2761</v>
      </c>
      <c r="T228" s="72">
        <v>2760</v>
      </c>
      <c r="U228" s="72">
        <f t="shared" si="7"/>
        <v>339480000</v>
      </c>
      <c r="V228" s="139">
        <v>50000</v>
      </c>
      <c r="W228" s="72"/>
      <c r="X228" s="72"/>
      <c r="Y228" s="72"/>
      <c r="Z228" s="73" t="s">
        <v>1207</v>
      </c>
      <c r="AA228" s="74" t="s">
        <v>1300</v>
      </c>
      <c r="AB228" s="69">
        <v>50000</v>
      </c>
      <c r="AC228" s="32">
        <f>AB228*S228</f>
        <v>138050000</v>
      </c>
      <c r="AD228" s="69"/>
      <c r="AE228" s="32">
        <f>AD228*S228</f>
        <v>0</v>
      </c>
      <c r="AF228" s="69"/>
      <c r="AG228" s="32">
        <f>AF228*S228</f>
        <v>0</v>
      </c>
      <c r="AH228" s="69"/>
      <c r="AI228" s="32">
        <f>AH228*S228</f>
        <v>0</v>
      </c>
      <c r="AJ228" s="69"/>
      <c r="AK228" s="32">
        <f>AJ228*S228</f>
        <v>0</v>
      </c>
      <c r="AL228" s="72"/>
      <c r="AM228" s="28">
        <f>AL228*S228</f>
        <v>0</v>
      </c>
      <c r="AN228" s="69"/>
      <c r="AO228" s="32">
        <f>AN228*S228</f>
        <v>0</v>
      </c>
      <c r="AP228" s="69">
        <v>9000</v>
      </c>
      <c r="AQ228" s="32">
        <f>AP228*S228</f>
        <v>24849000</v>
      </c>
      <c r="AR228" s="69"/>
      <c r="AS228" s="32">
        <f>AR228*S228</f>
        <v>0</v>
      </c>
      <c r="AT228" s="69"/>
      <c r="AU228" s="32">
        <f>AT228*S228</f>
        <v>0</v>
      </c>
      <c r="AV228" s="69"/>
      <c r="AW228" s="32">
        <f>AV228*S228</f>
        <v>0</v>
      </c>
      <c r="AX228" s="69"/>
      <c r="AY228" s="32">
        <f>AX228*S228</f>
        <v>0</v>
      </c>
      <c r="AZ228" s="69">
        <f>VLOOKUP(D228,'[1]Biet duoc-SYT'!$B$8:$M$53,12,0)</f>
        <v>50000</v>
      </c>
      <c r="BA228" s="32">
        <f>AZ228*S228</f>
        <v>138050000</v>
      </c>
      <c r="BB228" s="69">
        <v>10000</v>
      </c>
      <c r="BC228" s="32">
        <f>BB228*S228</f>
        <v>27610000</v>
      </c>
      <c r="BD228" s="69"/>
      <c r="BE228" s="32">
        <f>BD228*S228</f>
        <v>0</v>
      </c>
      <c r="BF228" s="69">
        <v>4000</v>
      </c>
      <c r="BG228" s="32">
        <f>BF228*S228</f>
        <v>11044000</v>
      </c>
      <c r="BH228" s="69"/>
      <c r="BI228" s="32">
        <f>BH228*S228</f>
        <v>0</v>
      </c>
      <c r="BJ228" s="69"/>
      <c r="BK228" s="32">
        <f>BJ228*S228</f>
        <v>0</v>
      </c>
      <c r="BL228" s="69"/>
      <c r="BM228" s="32">
        <f>BL228*S228</f>
        <v>0</v>
      </c>
      <c r="BN228" s="69"/>
      <c r="BO228" s="32">
        <f>BN228*S228</f>
        <v>0</v>
      </c>
      <c r="BP228" s="69"/>
      <c r="BQ228" s="32">
        <f>BP228*S228</f>
        <v>0</v>
      </c>
      <c r="BR228" s="69"/>
      <c r="BS228" s="32">
        <f>BR228*S228</f>
        <v>0</v>
      </c>
      <c r="BT228" s="75"/>
      <c r="BU228" s="32">
        <f>BT228*S228</f>
        <v>0</v>
      </c>
      <c r="BV228" s="75"/>
      <c r="BW228" s="32">
        <f>BV228*S228</f>
        <v>0</v>
      </c>
      <c r="BX228" s="75"/>
      <c r="BY228" s="32">
        <f>BX228*S228</f>
        <v>0</v>
      </c>
      <c r="BZ228" s="75"/>
      <c r="CA228" s="75"/>
      <c r="CB228" s="130" t="s">
        <v>1207</v>
      </c>
      <c r="CC228" s="131" t="s">
        <v>1300</v>
      </c>
      <c r="CD228" s="132"/>
    </row>
    <row r="229" spans="1:82" s="76" customFormat="1" ht="67.5" customHeight="1">
      <c r="A229" s="65">
        <v>24</v>
      </c>
      <c r="B229" s="65">
        <v>105</v>
      </c>
      <c r="C229" s="66">
        <v>157</v>
      </c>
      <c r="D229" s="67">
        <v>798</v>
      </c>
      <c r="E229" s="69" t="s">
        <v>1375</v>
      </c>
      <c r="F229" s="69" t="s">
        <v>1376</v>
      </c>
      <c r="G229" s="69" t="s">
        <v>362</v>
      </c>
      <c r="H229" s="69" t="s">
        <v>256</v>
      </c>
      <c r="I229" s="69" t="s">
        <v>576</v>
      </c>
      <c r="J229" s="68" t="s">
        <v>547</v>
      </c>
      <c r="K229" s="70">
        <v>36</v>
      </c>
      <c r="L229" s="68" t="s">
        <v>1377</v>
      </c>
      <c r="M229" s="68" t="s">
        <v>817</v>
      </c>
      <c r="N229" s="68" t="s">
        <v>528</v>
      </c>
      <c r="O229" s="71" t="s">
        <v>3</v>
      </c>
      <c r="P229" s="71"/>
      <c r="Q229" s="10" t="s">
        <v>1435</v>
      </c>
      <c r="R229" s="72">
        <v>179000</v>
      </c>
      <c r="S229" s="72">
        <v>4738</v>
      </c>
      <c r="T229" s="72">
        <v>4738</v>
      </c>
      <c r="U229" s="72">
        <f t="shared" si="7"/>
        <v>848102000</v>
      </c>
      <c r="V229" s="139">
        <v>100000</v>
      </c>
      <c r="W229" s="72"/>
      <c r="X229" s="72"/>
      <c r="Y229" s="72"/>
      <c r="Z229" s="73" t="s">
        <v>1207</v>
      </c>
      <c r="AA229" s="74" t="s">
        <v>1300</v>
      </c>
      <c r="AB229" s="69"/>
      <c r="AC229" s="32">
        <f>AB229*S229</f>
        <v>0</v>
      </c>
      <c r="AD229" s="69">
        <v>50000</v>
      </c>
      <c r="AE229" s="32">
        <f>AD229*S229</f>
        <v>236900000</v>
      </c>
      <c r="AF229" s="69"/>
      <c r="AG229" s="32">
        <f>AF229*S229</f>
        <v>0</v>
      </c>
      <c r="AH229" s="69"/>
      <c r="AI229" s="32">
        <f>AH229*S229</f>
        <v>0</v>
      </c>
      <c r="AJ229" s="69">
        <v>5000</v>
      </c>
      <c r="AK229" s="32">
        <f>AJ229*S229</f>
        <v>23690000</v>
      </c>
      <c r="AL229" s="72"/>
      <c r="AM229" s="28">
        <f>AL229*S229</f>
        <v>0</v>
      </c>
      <c r="AN229" s="69"/>
      <c r="AO229" s="32">
        <f>AN229*S229</f>
        <v>0</v>
      </c>
      <c r="AP229" s="69"/>
      <c r="AQ229" s="32">
        <f>AP229*S229</f>
        <v>0</v>
      </c>
      <c r="AR229" s="69"/>
      <c r="AS229" s="32">
        <f>AR229*S229</f>
        <v>0</v>
      </c>
      <c r="AT229" s="69"/>
      <c r="AU229" s="32">
        <f>AT229*S229</f>
        <v>0</v>
      </c>
      <c r="AV229" s="69"/>
      <c r="AW229" s="32">
        <f>AV229*S229</f>
        <v>0</v>
      </c>
      <c r="AX229" s="69"/>
      <c r="AY229" s="32">
        <f>AX229*S229</f>
        <v>0</v>
      </c>
      <c r="AZ229" s="69"/>
      <c r="BA229" s="32">
        <f>AZ229*S229</f>
        <v>0</v>
      </c>
      <c r="BB229" s="69">
        <v>10000</v>
      </c>
      <c r="BC229" s="32">
        <f>BB229*S229</f>
        <v>47380000</v>
      </c>
      <c r="BD229" s="69">
        <v>100000</v>
      </c>
      <c r="BE229" s="32">
        <f>BD229*S229</f>
        <v>473800000</v>
      </c>
      <c r="BF229" s="69">
        <v>4000</v>
      </c>
      <c r="BG229" s="32">
        <f>BF229*S229</f>
        <v>18952000</v>
      </c>
      <c r="BH229" s="69"/>
      <c r="BI229" s="32">
        <f>BH229*S229</f>
        <v>0</v>
      </c>
      <c r="BJ229" s="69"/>
      <c r="BK229" s="32">
        <f>BJ229*S229</f>
        <v>0</v>
      </c>
      <c r="BL229" s="69">
        <v>10000</v>
      </c>
      <c r="BM229" s="32">
        <f>BL229*S229</f>
        <v>47380000</v>
      </c>
      <c r="BN229" s="69"/>
      <c r="BO229" s="32">
        <f>BN229*S229</f>
        <v>0</v>
      </c>
      <c r="BP229" s="69"/>
      <c r="BQ229" s="32">
        <f>BP229*S229</f>
        <v>0</v>
      </c>
      <c r="BR229" s="69"/>
      <c r="BS229" s="32">
        <f>BR229*S229</f>
        <v>0</v>
      </c>
      <c r="BT229" s="75"/>
      <c r="BU229" s="32">
        <f>BT229*S229</f>
        <v>0</v>
      </c>
      <c r="BV229" s="75"/>
      <c r="BW229" s="32">
        <f>BV229*S229</f>
        <v>0</v>
      </c>
      <c r="BX229" s="75"/>
      <c r="BY229" s="32">
        <f>BX229*S229</f>
        <v>0</v>
      </c>
      <c r="BZ229" s="75"/>
      <c r="CA229" s="75"/>
      <c r="CB229" s="130" t="s">
        <v>1207</v>
      </c>
      <c r="CC229" s="131" t="s">
        <v>1300</v>
      </c>
      <c r="CD229" s="132"/>
    </row>
    <row r="230" spans="1:82" s="23" customFormat="1" ht="82.5" customHeight="1">
      <c r="A230" s="6">
        <v>912</v>
      </c>
      <c r="B230" s="6">
        <v>270</v>
      </c>
      <c r="C230" s="7">
        <f>SUBTOTAL(102,$B$10:B230)</f>
        <v>158</v>
      </c>
      <c r="D230" s="11">
        <v>800</v>
      </c>
      <c r="E230" s="9" t="s">
        <v>75</v>
      </c>
      <c r="F230" s="9" t="s">
        <v>986</v>
      </c>
      <c r="G230" s="9" t="s">
        <v>362</v>
      </c>
      <c r="H230" s="9" t="s">
        <v>263</v>
      </c>
      <c r="I230" s="9" t="s">
        <v>576</v>
      </c>
      <c r="J230" s="9" t="s">
        <v>987</v>
      </c>
      <c r="K230" s="46">
        <v>60</v>
      </c>
      <c r="L230" s="9" t="s">
        <v>988</v>
      </c>
      <c r="M230" s="9" t="s">
        <v>989</v>
      </c>
      <c r="N230" s="9" t="s">
        <v>528</v>
      </c>
      <c r="O230" s="6" t="s">
        <v>3</v>
      </c>
      <c r="P230" s="10">
        <v>1</v>
      </c>
      <c r="Q230" s="10" t="s">
        <v>1434</v>
      </c>
      <c r="R230" s="28">
        <v>614000</v>
      </c>
      <c r="S230" s="47">
        <v>1950</v>
      </c>
      <c r="T230" s="28">
        <v>1900</v>
      </c>
      <c r="U230" s="28">
        <f t="shared" si="7"/>
        <v>1166600000</v>
      </c>
      <c r="V230" s="139">
        <v>159880</v>
      </c>
      <c r="W230" s="28"/>
      <c r="X230" s="28"/>
      <c r="Y230" s="28"/>
      <c r="Z230" s="47" t="s">
        <v>1237</v>
      </c>
      <c r="AA230" s="47" t="s">
        <v>480</v>
      </c>
      <c r="AB230" s="32"/>
      <c r="AC230" s="32">
        <f>AB230*S230</f>
        <v>0</v>
      </c>
      <c r="AD230" s="32">
        <v>100000</v>
      </c>
      <c r="AE230" s="32">
        <f>AD230*S230</f>
        <v>195000000</v>
      </c>
      <c r="AF230" s="32"/>
      <c r="AG230" s="32">
        <f>AF230*S230</f>
        <v>0</v>
      </c>
      <c r="AH230" s="32"/>
      <c r="AI230" s="32">
        <f>AH230*S230</f>
        <v>0</v>
      </c>
      <c r="AJ230" s="32">
        <v>200000</v>
      </c>
      <c r="AK230" s="32">
        <f>AJ230*S230</f>
        <v>390000000</v>
      </c>
      <c r="AL230" s="139">
        <v>19920</v>
      </c>
      <c r="AM230" s="28">
        <f>AL230*S230</f>
        <v>38844000</v>
      </c>
      <c r="AN230" s="32"/>
      <c r="AO230" s="32">
        <f>AN230*S230</f>
        <v>0</v>
      </c>
      <c r="AP230" s="32"/>
      <c r="AQ230" s="32">
        <f>AP230*S230</f>
        <v>0</v>
      </c>
      <c r="AR230" s="32"/>
      <c r="AS230" s="32">
        <f>AR230*S230</f>
        <v>0</v>
      </c>
      <c r="AT230" s="32">
        <v>150000</v>
      </c>
      <c r="AU230" s="32">
        <f>AT230*S230</f>
        <v>292500000</v>
      </c>
      <c r="AV230" s="32"/>
      <c r="AW230" s="32">
        <f>AV230*S230</f>
        <v>0</v>
      </c>
      <c r="AX230" s="32"/>
      <c r="AY230" s="32">
        <f>AX230*S230</f>
        <v>0</v>
      </c>
      <c r="AZ230" s="32"/>
      <c r="BA230" s="32">
        <f>AZ230*S230</f>
        <v>0</v>
      </c>
      <c r="BB230" s="32"/>
      <c r="BC230" s="32">
        <f>BB230*S230</f>
        <v>0</v>
      </c>
      <c r="BD230" s="32">
        <v>80000</v>
      </c>
      <c r="BE230" s="32">
        <f>BD230*S230</f>
        <v>156000000</v>
      </c>
      <c r="BF230" s="32">
        <v>4000</v>
      </c>
      <c r="BG230" s="32">
        <f>BF230*S230</f>
        <v>7800000</v>
      </c>
      <c r="BH230" s="32"/>
      <c r="BI230" s="32">
        <f>BH230*S230</f>
        <v>0</v>
      </c>
      <c r="BJ230" s="32"/>
      <c r="BK230" s="32">
        <f>BJ230*S230</f>
        <v>0</v>
      </c>
      <c r="BL230" s="32"/>
      <c r="BM230" s="32">
        <f>BL230*S230</f>
        <v>0</v>
      </c>
      <c r="BN230" s="32"/>
      <c r="BO230" s="32">
        <f>BN230*S230</f>
        <v>0</v>
      </c>
      <c r="BP230" s="32">
        <v>40000</v>
      </c>
      <c r="BQ230" s="32">
        <f>BP230*S230</f>
        <v>78000000</v>
      </c>
      <c r="BR230" s="32"/>
      <c r="BS230" s="32">
        <f>BR230*S230</f>
        <v>0</v>
      </c>
      <c r="BT230" s="32"/>
      <c r="BU230" s="32">
        <f>BT230*S230</f>
        <v>0</v>
      </c>
      <c r="BV230" s="32"/>
      <c r="BW230" s="32">
        <f>BV230*S230</f>
        <v>0</v>
      </c>
      <c r="BX230" s="32"/>
      <c r="BY230" s="32">
        <f>BX230*S230</f>
        <v>0</v>
      </c>
      <c r="BZ230" s="32"/>
      <c r="CA230" s="32"/>
      <c r="CB230" s="128" t="s">
        <v>1237</v>
      </c>
      <c r="CC230" s="128" t="s">
        <v>480</v>
      </c>
      <c r="CD230" s="133"/>
    </row>
    <row r="231" spans="1:82" s="23" customFormat="1" ht="66" customHeight="1">
      <c r="A231" s="6">
        <v>914</v>
      </c>
      <c r="B231" s="6">
        <v>272</v>
      </c>
      <c r="C231" s="7">
        <f>SUBTOTAL(102,$B$10:B231)</f>
        <v>159</v>
      </c>
      <c r="D231" s="11">
        <v>800</v>
      </c>
      <c r="E231" s="9" t="s">
        <v>75</v>
      </c>
      <c r="F231" s="9" t="s">
        <v>990</v>
      </c>
      <c r="G231" s="9" t="s">
        <v>362</v>
      </c>
      <c r="H231" s="9" t="s">
        <v>263</v>
      </c>
      <c r="I231" s="9"/>
      <c r="J231" s="9" t="s">
        <v>552</v>
      </c>
      <c r="K231" s="46">
        <v>36</v>
      </c>
      <c r="L231" s="9" t="s">
        <v>991</v>
      </c>
      <c r="M231" s="9" t="s">
        <v>992</v>
      </c>
      <c r="N231" s="9" t="s">
        <v>532</v>
      </c>
      <c r="O231" s="6" t="s">
        <v>3</v>
      </c>
      <c r="P231" s="10">
        <v>4</v>
      </c>
      <c r="Q231" s="10" t="s">
        <v>1434</v>
      </c>
      <c r="R231" s="28">
        <v>910000</v>
      </c>
      <c r="S231" s="47">
        <v>3000</v>
      </c>
      <c r="T231" s="28">
        <v>3000</v>
      </c>
      <c r="U231" s="28">
        <f t="shared" si="7"/>
        <v>2730000000</v>
      </c>
      <c r="V231" s="139">
        <v>30000</v>
      </c>
      <c r="W231" s="28"/>
      <c r="X231" s="28"/>
      <c r="Y231" s="28"/>
      <c r="Z231" s="47" t="s">
        <v>1209</v>
      </c>
      <c r="AA231" s="47" t="s">
        <v>1178</v>
      </c>
      <c r="AB231" s="32">
        <v>100000</v>
      </c>
      <c r="AC231" s="32">
        <f>AB231*S231</f>
        <v>300000000</v>
      </c>
      <c r="AD231" s="32"/>
      <c r="AE231" s="32">
        <f>AD231*S231</f>
        <v>0</v>
      </c>
      <c r="AF231" s="32"/>
      <c r="AG231" s="32">
        <f>AF231*S231</f>
        <v>0</v>
      </c>
      <c r="AH231" s="32"/>
      <c r="AI231" s="32">
        <f>AH231*S231</f>
        <v>0</v>
      </c>
      <c r="AJ231" s="32"/>
      <c r="AK231" s="32">
        <f>AJ231*S231</f>
        <v>0</v>
      </c>
      <c r="AL231" s="28"/>
      <c r="AM231" s="28">
        <f>AL231*S231</f>
        <v>0</v>
      </c>
      <c r="AN231" s="32"/>
      <c r="AO231" s="32">
        <f>AN231*S231</f>
        <v>0</v>
      </c>
      <c r="AP231" s="32">
        <v>100000</v>
      </c>
      <c r="AQ231" s="32">
        <f>AP231*S231</f>
        <v>300000000</v>
      </c>
      <c r="AR231" s="32">
        <v>10000</v>
      </c>
      <c r="AS231" s="32">
        <f>AR231*S231</f>
        <v>30000000</v>
      </c>
      <c r="AT231" s="32">
        <v>100000</v>
      </c>
      <c r="AU231" s="32">
        <f>AT231*S231</f>
        <v>300000000</v>
      </c>
      <c r="AV231" s="32">
        <v>80000</v>
      </c>
      <c r="AW231" s="32">
        <f>AV231*S231</f>
        <v>240000000</v>
      </c>
      <c r="AX231" s="32">
        <v>100000</v>
      </c>
      <c r="AY231" s="32">
        <f>AX231*S231</f>
        <v>300000000</v>
      </c>
      <c r="AZ231" s="32">
        <v>300000</v>
      </c>
      <c r="BA231" s="32">
        <f>AZ231*S231</f>
        <v>900000000</v>
      </c>
      <c r="BB231" s="32"/>
      <c r="BC231" s="32">
        <f>BB231*S231</f>
        <v>0</v>
      </c>
      <c r="BD231" s="32"/>
      <c r="BE231" s="32">
        <f>BD231*S231</f>
        <v>0</v>
      </c>
      <c r="BF231" s="32"/>
      <c r="BG231" s="32">
        <f>BF231*S231</f>
        <v>0</v>
      </c>
      <c r="BH231" s="32"/>
      <c r="BI231" s="32">
        <f>BH231*S231</f>
        <v>0</v>
      </c>
      <c r="BJ231" s="32"/>
      <c r="BK231" s="32">
        <f>BJ231*S231</f>
        <v>0</v>
      </c>
      <c r="BL231" s="32"/>
      <c r="BM231" s="32">
        <f>BL231*S231</f>
        <v>0</v>
      </c>
      <c r="BN231" s="32">
        <v>80000</v>
      </c>
      <c r="BO231" s="32">
        <f>BN231*S231</f>
        <v>240000000</v>
      </c>
      <c r="BP231" s="32">
        <v>40000</v>
      </c>
      <c r="BQ231" s="32">
        <f>BP231*S231</f>
        <v>120000000</v>
      </c>
      <c r="BR231" s="32"/>
      <c r="BS231" s="32">
        <f>BR231*S231</f>
        <v>0</v>
      </c>
      <c r="BT231" s="32"/>
      <c r="BU231" s="32">
        <f>BT231*S231</f>
        <v>0</v>
      </c>
      <c r="BV231" s="32"/>
      <c r="BW231" s="32">
        <f>BV231*S231</f>
        <v>0</v>
      </c>
      <c r="BX231" s="32"/>
      <c r="BY231" s="32">
        <f>BX231*S231</f>
        <v>0</v>
      </c>
      <c r="BZ231" s="32"/>
      <c r="CA231" s="32"/>
      <c r="CB231" s="128" t="s">
        <v>1209</v>
      </c>
      <c r="CC231" s="128" t="s">
        <v>1178</v>
      </c>
      <c r="CD231" s="133"/>
    </row>
    <row r="232" spans="1:82" s="23" customFormat="1" ht="85.5" customHeight="1">
      <c r="A232" s="6">
        <v>919</v>
      </c>
      <c r="B232" s="6">
        <v>275</v>
      </c>
      <c r="C232" s="7">
        <f>SUBTOTAL(102,$B$10:B232)</f>
        <v>160</v>
      </c>
      <c r="D232" s="11">
        <v>801</v>
      </c>
      <c r="E232" s="9" t="s">
        <v>76</v>
      </c>
      <c r="F232" s="9" t="s">
        <v>993</v>
      </c>
      <c r="G232" s="9" t="s">
        <v>362</v>
      </c>
      <c r="H232" s="9" t="s">
        <v>298</v>
      </c>
      <c r="I232" s="9" t="s">
        <v>551</v>
      </c>
      <c r="J232" s="9" t="s">
        <v>552</v>
      </c>
      <c r="K232" s="46">
        <v>30</v>
      </c>
      <c r="L232" s="9" t="s">
        <v>994</v>
      </c>
      <c r="M232" s="9" t="s">
        <v>995</v>
      </c>
      <c r="N232" s="9" t="s">
        <v>528</v>
      </c>
      <c r="O232" s="6" t="s">
        <v>3</v>
      </c>
      <c r="P232" s="10">
        <v>2</v>
      </c>
      <c r="Q232" s="10" t="s">
        <v>1434</v>
      </c>
      <c r="R232" s="28">
        <v>50000</v>
      </c>
      <c r="S232" s="47">
        <v>2100</v>
      </c>
      <c r="T232" s="28">
        <v>850</v>
      </c>
      <c r="U232" s="28">
        <f t="shared" si="7"/>
        <v>42500000</v>
      </c>
      <c r="V232" s="139">
        <v>0</v>
      </c>
      <c r="W232" s="28"/>
      <c r="X232" s="28"/>
      <c r="Y232" s="28"/>
      <c r="Z232" s="47" t="s">
        <v>1219</v>
      </c>
      <c r="AA232" s="47" t="s">
        <v>1184</v>
      </c>
      <c r="AB232" s="32"/>
      <c r="AC232" s="32">
        <f>AB232*S232</f>
        <v>0</v>
      </c>
      <c r="AD232" s="32"/>
      <c r="AE232" s="32">
        <f>AD232*S232</f>
        <v>0</v>
      </c>
      <c r="AF232" s="32"/>
      <c r="AG232" s="32">
        <f>AF232*S232</f>
        <v>0</v>
      </c>
      <c r="AH232" s="32"/>
      <c r="AI232" s="32">
        <f>AH232*S232</f>
        <v>0</v>
      </c>
      <c r="AJ232" s="32"/>
      <c r="AK232" s="32">
        <f>AJ232*S232</f>
        <v>0</v>
      </c>
      <c r="AL232" s="28"/>
      <c r="AM232" s="28">
        <f>AL232*S232</f>
        <v>0</v>
      </c>
      <c r="AN232" s="32"/>
      <c r="AO232" s="32">
        <f>AN232*S232</f>
        <v>0</v>
      </c>
      <c r="AP232" s="32">
        <v>10000</v>
      </c>
      <c r="AQ232" s="32">
        <f>AP232*S232</f>
        <v>21000000</v>
      </c>
      <c r="AR232" s="32"/>
      <c r="AS232" s="32">
        <f>AR232*S232</f>
        <v>0</v>
      </c>
      <c r="AT232" s="32"/>
      <c r="AU232" s="32">
        <f>AT232*S232</f>
        <v>0</v>
      </c>
      <c r="AV232" s="32"/>
      <c r="AW232" s="32">
        <f>AV232*S232</f>
        <v>0</v>
      </c>
      <c r="AX232" s="32"/>
      <c r="AY232" s="32">
        <f>AX232*S232</f>
        <v>0</v>
      </c>
      <c r="AZ232" s="32"/>
      <c r="BA232" s="32">
        <f>AZ232*S232</f>
        <v>0</v>
      </c>
      <c r="BB232" s="32">
        <v>20000</v>
      </c>
      <c r="BC232" s="32">
        <f>BB232*S232</f>
        <v>42000000</v>
      </c>
      <c r="BD232" s="32"/>
      <c r="BE232" s="32">
        <f>BD232*S232</f>
        <v>0</v>
      </c>
      <c r="BF232" s="32">
        <v>20000</v>
      </c>
      <c r="BG232" s="32">
        <f>BF232*S232</f>
        <v>42000000</v>
      </c>
      <c r="BH232" s="32"/>
      <c r="BI232" s="32">
        <f>BH232*S232</f>
        <v>0</v>
      </c>
      <c r="BJ232" s="32"/>
      <c r="BK232" s="32">
        <f>BJ232*S232</f>
        <v>0</v>
      </c>
      <c r="BL232" s="32"/>
      <c r="BM232" s="32">
        <f>BL232*S232</f>
        <v>0</v>
      </c>
      <c r="BN232" s="32"/>
      <c r="BO232" s="32">
        <f>BN232*S232</f>
        <v>0</v>
      </c>
      <c r="BP232" s="32"/>
      <c r="BQ232" s="32">
        <f>BP232*S232</f>
        <v>0</v>
      </c>
      <c r="BR232" s="32"/>
      <c r="BS232" s="32">
        <f>BR232*S232</f>
        <v>0</v>
      </c>
      <c r="BT232" s="32"/>
      <c r="BU232" s="32">
        <f>BT232*S232</f>
        <v>0</v>
      </c>
      <c r="BV232" s="32"/>
      <c r="BW232" s="32">
        <f>BV232*S232</f>
        <v>0</v>
      </c>
      <c r="BX232" s="32"/>
      <c r="BY232" s="32">
        <f>BX232*S232</f>
        <v>0</v>
      </c>
      <c r="BZ232" s="32"/>
      <c r="CA232" s="32"/>
      <c r="CB232" s="128" t="s">
        <v>1219</v>
      </c>
      <c r="CC232" s="128" t="s">
        <v>1184</v>
      </c>
      <c r="CD232" s="133"/>
    </row>
    <row r="233" spans="1:82" s="23" customFormat="1" ht="69" customHeight="1">
      <c r="A233" s="6">
        <v>921</v>
      </c>
      <c r="B233" s="6">
        <v>276</v>
      </c>
      <c r="C233" s="7">
        <f>SUBTOTAL(102,$B$10:B233)</f>
        <v>161</v>
      </c>
      <c r="D233" s="11">
        <v>801</v>
      </c>
      <c r="E233" s="9" t="s">
        <v>76</v>
      </c>
      <c r="F233" s="9" t="s">
        <v>996</v>
      </c>
      <c r="G233" s="9" t="s">
        <v>362</v>
      </c>
      <c r="H233" s="9" t="s">
        <v>273</v>
      </c>
      <c r="I233" s="9"/>
      <c r="J233" s="9" t="s">
        <v>552</v>
      </c>
      <c r="K233" s="46">
        <v>36</v>
      </c>
      <c r="L233" s="9" t="s">
        <v>997</v>
      </c>
      <c r="M233" s="9" t="s">
        <v>998</v>
      </c>
      <c r="N233" s="9" t="s">
        <v>532</v>
      </c>
      <c r="O233" s="6" t="s">
        <v>3</v>
      </c>
      <c r="P233" s="10">
        <v>4</v>
      </c>
      <c r="Q233" s="10" t="s">
        <v>1434</v>
      </c>
      <c r="R233" s="28">
        <v>622000</v>
      </c>
      <c r="S233" s="47">
        <v>3675</v>
      </c>
      <c r="T233" s="28">
        <v>3600</v>
      </c>
      <c r="U233" s="28">
        <f t="shared" si="7"/>
        <v>2239200000</v>
      </c>
      <c r="V233" s="139">
        <v>0</v>
      </c>
      <c r="W233" s="28"/>
      <c r="X233" s="28"/>
      <c r="Y233" s="28"/>
      <c r="Z233" s="47" t="s">
        <v>1209</v>
      </c>
      <c r="AA233" s="47" t="s">
        <v>1178</v>
      </c>
      <c r="AB233" s="32">
        <v>100000</v>
      </c>
      <c r="AC233" s="32">
        <f>AB233*S233</f>
        <v>367500000</v>
      </c>
      <c r="AD233" s="32"/>
      <c r="AE233" s="32">
        <f>AD233*S233</f>
        <v>0</v>
      </c>
      <c r="AF233" s="32"/>
      <c r="AG233" s="32">
        <f>AF233*S233</f>
        <v>0</v>
      </c>
      <c r="AH233" s="32"/>
      <c r="AI233" s="32">
        <f>AH233*S233</f>
        <v>0</v>
      </c>
      <c r="AJ233" s="32"/>
      <c r="AK233" s="32">
        <f>AJ233*S233</f>
        <v>0</v>
      </c>
      <c r="AL233" s="28"/>
      <c r="AM233" s="28">
        <f>AL233*S233</f>
        <v>0</v>
      </c>
      <c r="AN233" s="32"/>
      <c r="AO233" s="32">
        <f>AN233*S233</f>
        <v>0</v>
      </c>
      <c r="AP233" s="32">
        <v>22000</v>
      </c>
      <c r="AQ233" s="32">
        <f>AP233*S233</f>
        <v>80850000</v>
      </c>
      <c r="AR233" s="32">
        <v>200000</v>
      </c>
      <c r="AS233" s="32">
        <f>AR233*S233</f>
        <v>735000000</v>
      </c>
      <c r="AT233" s="32">
        <v>50000</v>
      </c>
      <c r="AU233" s="32">
        <f>AT233*S233</f>
        <v>183750000</v>
      </c>
      <c r="AV233" s="32"/>
      <c r="AW233" s="32">
        <f>AV233*S233</f>
        <v>0</v>
      </c>
      <c r="AX233" s="32"/>
      <c r="AY233" s="32">
        <f>AX233*S233</f>
        <v>0</v>
      </c>
      <c r="AZ233" s="32"/>
      <c r="BA233" s="32">
        <f>AZ233*S233</f>
        <v>0</v>
      </c>
      <c r="BB233" s="32">
        <v>10000</v>
      </c>
      <c r="BC233" s="32">
        <f>BB233*S233</f>
        <v>36750000</v>
      </c>
      <c r="BD233" s="32">
        <v>60000</v>
      </c>
      <c r="BE233" s="32">
        <f>BD233*S233</f>
        <v>220500000</v>
      </c>
      <c r="BF233" s="32"/>
      <c r="BG233" s="32">
        <f>BF233*S233</f>
        <v>0</v>
      </c>
      <c r="BH233" s="32"/>
      <c r="BI233" s="32">
        <f>BH233*S233</f>
        <v>0</v>
      </c>
      <c r="BJ233" s="32"/>
      <c r="BK233" s="32">
        <f>BJ233*S233</f>
        <v>0</v>
      </c>
      <c r="BL233" s="32"/>
      <c r="BM233" s="32">
        <f>BL233*S233</f>
        <v>0</v>
      </c>
      <c r="BN233" s="32">
        <v>80000</v>
      </c>
      <c r="BO233" s="32">
        <f>BN233*S233</f>
        <v>294000000</v>
      </c>
      <c r="BP233" s="32">
        <v>100000</v>
      </c>
      <c r="BQ233" s="32">
        <f>BP233*S233</f>
        <v>367500000</v>
      </c>
      <c r="BR233" s="32"/>
      <c r="BS233" s="32">
        <f>BR233*S233</f>
        <v>0</v>
      </c>
      <c r="BT233" s="32"/>
      <c r="BU233" s="32">
        <f>BT233*S233</f>
        <v>0</v>
      </c>
      <c r="BV233" s="32"/>
      <c r="BW233" s="32">
        <f>BV233*S233</f>
        <v>0</v>
      </c>
      <c r="BX233" s="32"/>
      <c r="BY233" s="32">
        <f>BX233*S233</f>
        <v>0</v>
      </c>
      <c r="BZ233" s="32"/>
      <c r="CA233" s="32"/>
      <c r="CB233" s="128" t="s">
        <v>1209</v>
      </c>
      <c r="CC233" s="128" t="s">
        <v>1178</v>
      </c>
      <c r="CD233" s="133"/>
    </row>
    <row r="234" spans="1:82" s="23" customFormat="1" ht="57" customHeight="1">
      <c r="A234" s="6">
        <v>923</v>
      </c>
      <c r="B234" s="6">
        <v>278</v>
      </c>
      <c r="C234" s="7">
        <f>SUBTOTAL(102,$B$10:B234)</f>
        <v>162</v>
      </c>
      <c r="D234" s="11" t="s">
        <v>419</v>
      </c>
      <c r="E234" s="9" t="s">
        <v>418</v>
      </c>
      <c r="F234" s="9" t="s">
        <v>999</v>
      </c>
      <c r="G234" s="9" t="s">
        <v>362</v>
      </c>
      <c r="H234" s="9" t="s">
        <v>255</v>
      </c>
      <c r="I234" s="9"/>
      <c r="J234" s="9" t="s">
        <v>552</v>
      </c>
      <c r="K234" s="46">
        <v>36</v>
      </c>
      <c r="L234" s="9" t="s">
        <v>1000</v>
      </c>
      <c r="M234" s="9" t="s">
        <v>1001</v>
      </c>
      <c r="N234" s="9" t="s">
        <v>594</v>
      </c>
      <c r="O234" s="6" t="s">
        <v>3</v>
      </c>
      <c r="P234" s="10">
        <v>3</v>
      </c>
      <c r="Q234" s="10" t="s">
        <v>1434</v>
      </c>
      <c r="R234" s="28">
        <v>180000</v>
      </c>
      <c r="S234" s="47">
        <v>2950</v>
      </c>
      <c r="T234" s="28">
        <v>2950</v>
      </c>
      <c r="U234" s="28">
        <f t="shared" si="7"/>
        <v>531000000</v>
      </c>
      <c r="V234" s="139">
        <v>0</v>
      </c>
      <c r="W234" s="28"/>
      <c r="X234" s="28"/>
      <c r="Y234" s="28"/>
      <c r="Z234" s="47" t="s">
        <v>1209</v>
      </c>
      <c r="AA234" s="47" t="s">
        <v>1178</v>
      </c>
      <c r="AB234" s="32"/>
      <c r="AC234" s="32">
        <f>AB234*S234</f>
        <v>0</v>
      </c>
      <c r="AD234" s="32"/>
      <c r="AE234" s="32">
        <f>AD234*S234</f>
        <v>0</v>
      </c>
      <c r="AF234" s="32"/>
      <c r="AG234" s="32">
        <f>AF234*S234</f>
        <v>0</v>
      </c>
      <c r="AH234" s="32"/>
      <c r="AI234" s="32">
        <f>AH234*S234</f>
        <v>0</v>
      </c>
      <c r="AJ234" s="32"/>
      <c r="AK234" s="32">
        <f>AJ234*S234</f>
        <v>0</v>
      </c>
      <c r="AL234" s="28"/>
      <c r="AM234" s="28">
        <f>AL234*S234</f>
        <v>0</v>
      </c>
      <c r="AN234" s="32"/>
      <c r="AO234" s="32">
        <f>AN234*S234</f>
        <v>0</v>
      </c>
      <c r="AP234" s="32"/>
      <c r="AQ234" s="32">
        <f>AP234*S234</f>
        <v>0</v>
      </c>
      <c r="AR234" s="32">
        <v>60000</v>
      </c>
      <c r="AS234" s="32">
        <f>AR234*S234</f>
        <v>177000000</v>
      </c>
      <c r="AT234" s="32"/>
      <c r="AU234" s="32">
        <f>AT234*S234</f>
        <v>0</v>
      </c>
      <c r="AV234" s="32"/>
      <c r="AW234" s="32">
        <f>AV234*S234</f>
        <v>0</v>
      </c>
      <c r="AX234" s="32"/>
      <c r="AY234" s="32">
        <f>AX234*S234</f>
        <v>0</v>
      </c>
      <c r="AZ234" s="32"/>
      <c r="BA234" s="32">
        <f>AZ234*S234</f>
        <v>0</v>
      </c>
      <c r="BB234" s="32"/>
      <c r="BC234" s="32">
        <f>BB234*S234</f>
        <v>0</v>
      </c>
      <c r="BD234" s="32"/>
      <c r="BE234" s="32">
        <f>BD234*S234</f>
        <v>0</v>
      </c>
      <c r="BF234" s="32"/>
      <c r="BG234" s="32">
        <f>BF234*S234</f>
        <v>0</v>
      </c>
      <c r="BH234" s="32"/>
      <c r="BI234" s="32">
        <f>BH234*S234</f>
        <v>0</v>
      </c>
      <c r="BJ234" s="32"/>
      <c r="BK234" s="32">
        <f>BJ234*S234</f>
        <v>0</v>
      </c>
      <c r="BL234" s="32"/>
      <c r="BM234" s="32">
        <f>BL234*S234</f>
        <v>0</v>
      </c>
      <c r="BN234" s="32">
        <v>120000</v>
      </c>
      <c r="BO234" s="32">
        <f>BN234*S234</f>
        <v>354000000</v>
      </c>
      <c r="BP234" s="32"/>
      <c r="BQ234" s="32">
        <f>BP234*S234</f>
        <v>0</v>
      </c>
      <c r="BR234" s="32"/>
      <c r="BS234" s="32">
        <f>BR234*S234</f>
        <v>0</v>
      </c>
      <c r="BT234" s="32"/>
      <c r="BU234" s="32">
        <f>BT234*S234</f>
        <v>0</v>
      </c>
      <c r="BV234" s="32"/>
      <c r="BW234" s="32">
        <f>BV234*S234</f>
        <v>0</v>
      </c>
      <c r="BX234" s="32"/>
      <c r="BY234" s="32">
        <f>BX234*S234</f>
        <v>0</v>
      </c>
      <c r="BZ234" s="32"/>
      <c r="CA234" s="32"/>
      <c r="CB234" s="128" t="s">
        <v>1209</v>
      </c>
      <c r="CC234" s="128" t="s">
        <v>1178</v>
      </c>
      <c r="CD234" s="133"/>
    </row>
    <row r="235" spans="1:82" s="23" customFormat="1" ht="73.5" customHeight="1">
      <c r="A235" s="6">
        <v>951</v>
      </c>
      <c r="B235" s="6">
        <v>280</v>
      </c>
      <c r="C235" s="7">
        <f>SUBTOTAL(102,$B$10:B235)</f>
        <v>163</v>
      </c>
      <c r="D235" s="11" t="s">
        <v>503</v>
      </c>
      <c r="E235" s="9" t="s">
        <v>77</v>
      </c>
      <c r="F235" s="9" t="s">
        <v>1280</v>
      </c>
      <c r="G235" s="9" t="s">
        <v>362</v>
      </c>
      <c r="H235" s="9" t="s">
        <v>502</v>
      </c>
      <c r="I235" s="9" t="s">
        <v>546</v>
      </c>
      <c r="J235" s="9" t="s">
        <v>552</v>
      </c>
      <c r="K235" s="46">
        <v>36</v>
      </c>
      <c r="L235" s="9" t="s">
        <v>1002</v>
      </c>
      <c r="M235" s="9" t="s">
        <v>1003</v>
      </c>
      <c r="N235" s="9" t="s">
        <v>528</v>
      </c>
      <c r="O235" s="6" t="s">
        <v>3</v>
      </c>
      <c r="P235" s="10">
        <v>1</v>
      </c>
      <c r="Q235" s="10" t="s">
        <v>1434</v>
      </c>
      <c r="R235" s="28">
        <v>100000</v>
      </c>
      <c r="S235" s="47">
        <v>1550</v>
      </c>
      <c r="T235" s="28">
        <v>710</v>
      </c>
      <c r="U235" s="28">
        <f t="shared" si="7"/>
        <v>71000000</v>
      </c>
      <c r="V235" s="139">
        <v>49980</v>
      </c>
      <c r="W235" s="28"/>
      <c r="X235" s="28"/>
      <c r="Y235" s="28"/>
      <c r="Z235" s="47" t="s">
        <v>1207</v>
      </c>
      <c r="AA235" s="47" t="s">
        <v>1191</v>
      </c>
      <c r="AB235" s="32"/>
      <c r="AC235" s="32">
        <f>AB235*S235</f>
        <v>0</v>
      </c>
      <c r="AD235" s="32"/>
      <c r="AE235" s="32">
        <f>AD235*S235</f>
        <v>0</v>
      </c>
      <c r="AF235" s="32"/>
      <c r="AG235" s="32">
        <f>AF235*S235</f>
        <v>0</v>
      </c>
      <c r="AH235" s="32"/>
      <c r="AI235" s="32">
        <f>AH235*S235</f>
        <v>0</v>
      </c>
      <c r="AJ235" s="32">
        <v>100000</v>
      </c>
      <c r="AK235" s="32">
        <f>AJ235*S235</f>
        <v>155000000</v>
      </c>
      <c r="AL235" s="28"/>
      <c r="AM235" s="28">
        <f>AL235*S235</f>
        <v>0</v>
      </c>
      <c r="AN235" s="32"/>
      <c r="AO235" s="32">
        <f>AN235*S235</f>
        <v>0</v>
      </c>
      <c r="AP235" s="32"/>
      <c r="AQ235" s="32">
        <f>AP235*S235</f>
        <v>0</v>
      </c>
      <c r="AR235" s="32"/>
      <c r="AS235" s="32">
        <f>AR235*S235</f>
        <v>0</v>
      </c>
      <c r="AT235" s="32"/>
      <c r="AU235" s="32">
        <f>AT235*S235</f>
        <v>0</v>
      </c>
      <c r="AV235" s="32"/>
      <c r="AW235" s="32">
        <f>AV235*S235</f>
        <v>0</v>
      </c>
      <c r="AX235" s="32"/>
      <c r="AY235" s="32">
        <f>AX235*S235</f>
        <v>0</v>
      </c>
      <c r="AZ235" s="32"/>
      <c r="BA235" s="32">
        <f>AZ235*S235</f>
        <v>0</v>
      </c>
      <c r="BB235" s="32"/>
      <c r="BC235" s="32">
        <f>BB235*S235</f>
        <v>0</v>
      </c>
      <c r="BD235" s="32"/>
      <c r="BE235" s="32">
        <f>BD235*S235</f>
        <v>0</v>
      </c>
      <c r="BF235" s="32"/>
      <c r="BG235" s="32">
        <f>BF235*S235</f>
        <v>0</v>
      </c>
      <c r="BH235" s="32"/>
      <c r="BI235" s="32">
        <f>BH235*S235</f>
        <v>0</v>
      </c>
      <c r="BJ235" s="32"/>
      <c r="BK235" s="32">
        <f>BJ235*S235</f>
        <v>0</v>
      </c>
      <c r="BL235" s="32"/>
      <c r="BM235" s="32">
        <f>BL235*S235</f>
        <v>0</v>
      </c>
      <c r="BN235" s="32"/>
      <c r="BO235" s="32">
        <f>BN235*S235</f>
        <v>0</v>
      </c>
      <c r="BP235" s="32"/>
      <c r="BQ235" s="32">
        <f>BP235*S235</f>
        <v>0</v>
      </c>
      <c r="BR235" s="32"/>
      <c r="BS235" s="32">
        <f>BR235*S235</f>
        <v>0</v>
      </c>
      <c r="BT235" s="32"/>
      <c r="BU235" s="32">
        <f>BT235*S235</f>
        <v>0</v>
      </c>
      <c r="BV235" s="32"/>
      <c r="BW235" s="32">
        <f>BV235*S235</f>
        <v>0</v>
      </c>
      <c r="BX235" s="32"/>
      <c r="BY235" s="32">
        <f>BX235*S235</f>
        <v>0</v>
      </c>
      <c r="BZ235" s="32"/>
      <c r="CA235" s="32"/>
      <c r="CB235" s="128" t="s">
        <v>1207</v>
      </c>
      <c r="CC235" s="128" t="s">
        <v>1191</v>
      </c>
      <c r="CD235" s="133"/>
    </row>
    <row r="236" spans="1:82" s="23" customFormat="1" ht="64.5" customHeight="1">
      <c r="A236" s="6">
        <v>951</v>
      </c>
      <c r="B236" s="6">
        <v>281</v>
      </c>
      <c r="C236" s="7">
        <f>SUBTOTAL(102,$B$10:B236)</f>
        <v>164</v>
      </c>
      <c r="D236" s="11">
        <v>807</v>
      </c>
      <c r="E236" s="9" t="s">
        <v>77</v>
      </c>
      <c r="F236" s="9" t="s">
        <v>1004</v>
      </c>
      <c r="G236" s="9" t="s">
        <v>362</v>
      </c>
      <c r="H236" s="9" t="s">
        <v>279</v>
      </c>
      <c r="I236" s="9" t="s">
        <v>402</v>
      </c>
      <c r="J236" s="9" t="s">
        <v>1005</v>
      </c>
      <c r="K236" s="46">
        <v>24</v>
      </c>
      <c r="L236" s="9" t="s">
        <v>1006</v>
      </c>
      <c r="M236" s="9" t="s">
        <v>1007</v>
      </c>
      <c r="N236" s="9" t="s">
        <v>594</v>
      </c>
      <c r="O236" s="6" t="s">
        <v>3</v>
      </c>
      <c r="P236" s="10">
        <v>2</v>
      </c>
      <c r="Q236" s="10" t="s">
        <v>1434</v>
      </c>
      <c r="R236" s="28">
        <v>892000</v>
      </c>
      <c r="S236" s="47">
        <v>2000</v>
      </c>
      <c r="T236" s="28">
        <v>2000</v>
      </c>
      <c r="U236" s="28">
        <f t="shared" si="7"/>
        <v>1784000000</v>
      </c>
      <c r="V236" s="139">
        <v>119960</v>
      </c>
      <c r="W236" s="28"/>
      <c r="X236" s="28"/>
      <c r="Y236" s="28"/>
      <c r="Z236" s="47" t="s">
        <v>1209</v>
      </c>
      <c r="AA236" s="47" t="s">
        <v>1178</v>
      </c>
      <c r="AB236" s="32"/>
      <c r="AC236" s="32">
        <f>AB236*S236</f>
        <v>0</v>
      </c>
      <c r="AD236" s="32"/>
      <c r="AE236" s="32">
        <f>AD236*S236</f>
        <v>0</v>
      </c>
      <c r="AF236" s="32"/>
      <c r="AG236" s="32">
        <f>AF236*S236</f>
        <v>0</v>
      </c>
      <c r="AH236" s="32"/>
      <c r="AI236" s="32">
        <f>AH236*S236</f>
        <v>0</v>
      </c>
      <c r="AJ236" s="32"/>
      <c r="AK236" s="32">
        <f>AJ236*S236</f>
        <v>0</v>
      </c>
      <c r="AL236" s="28"/>
      <c r="AM236" s="28">
        <f>AL236*S236</f>
        <v>0</v>
      </c>
      <c r="AN236" s="32"/>
      <c r="AO236" s="32">
        <f>AN236*S236</f>
        <v>0</v>
      </c>
      <c r="AP236" s="32"/>
      <c r="AQ236" s="32">
        <f>AP236*S236</f>
        <v>0</v>
      </c>
      <c r="AR236" s="32">
        <v>300000</v>
      </c>
      <c r="AS236" s="32">
        <f>AR236*S236</f>
        <v>600000000</v>
      </c>
      <c r="AT236" s="32">
        <v>100000</v>
      </c>
      <c r="AU236" s="32">
        <f>AT236*S236</f>
        <v>200000000</v>
      </c>
      <c r="AV236" s="32">
        <v>80000</v>
      </c>
      <c r="AW236" s="32">
        <f>AV236*S236</f>
        <v>160000000</v>
      </c>
      <c r="AX236" s="32">
        <v>100000</v>
      </c>
      <c r="AY236" s="32">
        <f>AX236*S236</f>
        <v>200000000</v>
      </c>
      <c r="AZ236" s="32">
        <v>200000</v>
      </c>
      <c r="BA236" s="32">
        <f>AZ236*S236</f>
        <v>400000000</v>
      </c>
      <c r="BB236" s="32"/>
      <c r="BC236" s="32">
        <f>BB236*S236</f>
        <v>0</v>
      </c>
      <c r="BD236" s="32"/>
      <c r="BE236" s="32">
        <f>BD236*S236</f>
        <v>0</v>
      </c>
      <c r="BF236" s="32"/>
      <c r="BG236" s="32">
        <f>BF236*S236</f>
        <v>0</v>
      </c>
      <c r="BH236" s="32"/>
      <c r="BI236" s="32">
        <f>BH236*S236</f>
        <v>0</v>
      </c>
      <c r="BJ236" s="32"/>
      <c r="BK236" s="32">
        <f>BJ236*S236</f>
        <v>0</v>
      </c>
      <c r="BL236" s="32"/>
      <c r="BM236" s="32">
        <f>BL236*S236</f>
        <v>0</v>
      </c>
      <c r="BN236" s="32">
        <v>80000</v>
      </c>
      <c r="BO236" s="32">
        <f>BN236*S236</f>
        <v>160000000</v>
      </c>
      <c r="BP236" s="32"/>
      <c r="BQ236" s="32">
        <f>BP236*S236</f>
        <v>0</v>
      </c>
      <c r="BR236" s="32">
        <v>32000</v>
      </c>
      <c r="BS236" s="32">
        <f>BR236*S236</f>
        <v>64000000</v>
      </c>
      <c r="BT236" s="32"/>
      <c r="BU236" s="32">
        <f>BT236*S236</f>
        <v>0</v>
      </c>
      <c r="BV236" s="32"/>
      <c r="BW236" s="32">
        <f>BV236*S236</f>
        <v>0</v>
      </c>
      <c r="BX236" s="32"/>
      <c r="BY236" s="32">
        <f>BX236*S236</f>
        <v>0</v>
      </c>
      <c r="BZ236" s="32"/>
      <c r="CA236" s="32"/>
      <c r="CB236" s="128" t="s">
        <v>1209</v>
      </c>
      <c r="CC236" s="128" t="s">
        <v>1178</v>
      </c>
      <c r="CD236" s="133"/>
    </row>
    <row r="237" spans="1:82" s="23" customFormat="1" ht="64.5" customHeight="1">
      <c r="A237" s="6">
        <v>956</v>
      </c>
      <c r="B237" s="6">
        <v>282</v>
      </c>
      <c r="C237" s="7">
        <f>SUBTOTAL(102,$B$10:B237)</f>
        <v>165</v>
      </c>
      <c r="D237" s="11">
        <v>808</v>
      </c>
      <c r="E237" s="9" t="s">
        <v>78</v>
      </c>
      <c r="F237" s="9" t="s">
        <v>1008</v>
      </c>
      <c r="G237" s="9" t="s">
        <v>362</v>
      </c>
      <c r="H237" s="9" t="s">
        <v>486</v>
      </c>
      <c r="I237" s="9" t="s">
        <v>1009</v>
      </c>
      <c r="J237" s="9" t="s">
        <v>1010</v>
      </c>
      <c r="K237" s="46">
        <v>36</v>
      </c>
      <c r="L237" s="9" t="s">
        <v>1011</v>
      </c>
      <c r="M237" s="9" t="s">
        <v>1012</v>
      </c>
      <c r="N237" s="9" t="s">
        <v>549</v>
      </c>
      <c r="O237" s="6" t="s">
        <v>3</v>
      </c>
      <c r="P237" s="10">
        <v>3</v>
      </c>
      <c r="Q237" s="10" t="s">
        <v>1434</v>
      </c>
      <c r="R237" s="28">
        <v>1040000</v>
      </c>
      <c r="S237" s="47">
        <v>1200</v>
      </c>
      <c r="T237" s="28">
        <v>1134</v>
      </c>
      <c r="U237" s="28">
        <f t="shared" si="7"/>
        <v>1179360000</v>
      </c>
      <c r="V237" s="139">
        <v>0</v>
      </c>
      <c r="W237" s="28"/>
      <c r="X237" s="28"/>
      <c r="Y237" s="28"/>
      <c r="Z237" s="47" t="s">
        <v>1234</v>
      </c>
      <c r="AA237" s="47" t="s">
        <v>431</v>
      </c>
      <c r="AB237" s="32"/>
      <c r="AC237" s="32">
        <f>AB237*S237</f>
        <v>0</v>
      </c>
      <c r="AD237" s="32">
        <v>140000</v>
      </c>
      <c r="AE237" s="32">
        <f>AD237*S237</f>
        <v>168000000</v>
      </c>
      <c r="AF237" s="32"/>
      <c r="AG237" s="32">
        <f>AF237*S237</f>
        <v>0</v>
      </c>
      <c r="AH237" s="32"/>
      <c r="AI237" s="32">
        <f>AH237*S237</f>
        <v>0</v>
      </c>
      <c r="AJ237" s="32"/>
      <c r="AK237" s="32">
        <f>AJ237*S237</f>
        <v>0</v>
      </c>
      <c r="AL237" s="28"/>
      <c r="AM237" s="28">
        <f>AL237*S237</f>
        <v>0</v>
      </c>
      <c r="AN237" s="32"/>
      <c r="AO237" s="32">
        <f>AN237*S237</f>
        <v>0</v>
      </c>
      <c r="AP237" s="32"/>
      <c r="AQ237" s="32">
        <f>AP237*S237</f>
        <v>0</v>
      </c>
      <c r="AR237" s="32">
        <v>200000</v>
      </c>
      <c r="AS237" s="32">
        <f>AR237*S237</f>
        <v>240000000</v>
      </c>
      <c r="AT237" s="32">
        <v>100000</v>
      </c>
      <c r="AU237" s="32">
        <f>AT237*S237</f>
        <v>120000000</v>
      </c>
      <c r="AV237" s="32"/>
      <c r="AW237" s="32">
        <f>AV237*S237</f>
        <v>0</v>
      </c>
      <c r="AX237" s="32"/>
      <c r="AY237" s="32">
        <f>AX237*S237</f>
        <v>0</v>
      </c>
      <c r="AZ237" s="32">
        <v>200000</v>
      </c>
      <c r="BA237" s="32">
        <f>AZ237*S237</f>
        <v>240000000</v>
      </c>
      <c r="BB237" s="32">
        <v>300000</v>
      </c>
      <c r="BC237" s="32">
        <f>BB237*S237</f>
        <v>360000000</v>
      </c>
      <c r="BD237" s="32"/>
      <c r="BE237" s="32">
        <f>BD237*S237</f>
        <v>0</v>
      </c>
      <c r="BF237" s="32"/>
      <c r="BG237" s="32">
        <f>BF237*S237</f>
        <v>0</v>
      </c>
      <c r="BH237" s="32"/>
      <c r="BI237" s="32">
        <f>BH237*S237</f>
        <v>0</v>
      </c>
      <c r="BJ237" s="32"/>
      <c r="BK237" s="32">
        <f>BJ237*S237</f>
        <v>0</v>
      </c>
      <c r="BL237" s="32"/>
      <c r="BM237" s="32">
        <f>BL237*S237</f>
        <v>0</v>
      </c>
      <c r="BN237" s="32"/>
      <c r="BO237" s="32">
        <f>BN237*S237</f>
        <v>0</v>
      </c>
      <c r="BP237" s="32">
        <v>100000</v>
      </c>
      <c r="BQ237" s="32">
        <f>BP237*S237</f>
        <v>120000000</v>
      </c>
      <c r="BR237" s="32"/>
      <c r="BS237" s="32">
        <f>BR237*S237</f>
        <v>0</v>
      </c>
      <c r="BT237" s="32"/>
      <c r="BU237" s="32">
        <f>BT237*S237</f>
        <v>0</v>
      </c>
      <c r="BV237" s="32"/>
      <c r="BW237" s="32">
        <f>BV237*S237</f>
        <v>0</v>
      </c>
      <c r="BX237" s="32"/>
      <c r="BY237" s="32">
        <f>BX237*S237</f>
        <v>0</v>
      </c>
      <c r="BZ237" s="32"/>
      <c r="CA237" s="32"/>
      <c r="CB237" s="128" t="s">
        <v>1234</v>
      </c>
      <c r="CC237" s="128" t="s">
        <v>431</v>
      </c>
      <c r="CD237" s="133"/>
    </row>
    <row r="238" spans="1:82" s="76" customFormat="1" ht="86.25" customHeight="1">
      <c r="A238" s="65">
        <v>26</v>
      </c>
      <c r="B238" s="65">
        <v>121</v>
      </c>
      <c r="C238" s="66">
        <v>166</v>
      </c>
      <c r="D238" s="96">
        <v>811</v>
      </c>
      <c r="E238" s="68" t="s">
        <v>1378</v>
      </c>
      <c r="F238" s="69" t="s">
        <v>1379</v>
      </c>
      <c r="G238" s="69" t="s">
        <v>362</v>
      </c>
      <c r="H238" s="97" t="s">
        <v>256</v>
      </c>
      <c r="I238" s="97" t="s">
        <v>1296</v>
      </c>
      <c r="J238" s="68" t="s">
        <v>840</v>
      </c>
      <c r="K238" s="70">
        <v>36</v>
      </c>
      <c r="L238" s="68" t="s">
        <v>1380</v>
      </c>
      <c r="M238" s="68" t="s">
        <v>1381</v>
      </c>
      <c r="N238" s="68" t="s">
        <v>528</v>
      </c>
      <c r="O238" s="71" t="s">
        <v>3</v>
      </c>
      <c r="P238" s="71"/>
      <c r="Q238" s="10" t="s">
        <v>1435</v>
      </c>
      <c r="R238" s="72">
        <v>2800</v>
      </c>
      <c r="S238" s="72">
        <v>17311</v>
      </c>
      <c r="T238" s="72">
        <v>17311</v>
      </c>
      <c r="U238" s="72">
        <f t="shared" si="7"/>
        <v>48470800</v>
      </c>
      <c r="V238" s="139">
        <v>0</v>
      </c>
      <c r="W238" s="72"/>
      <c r="X238" s="72"/>
      <c r="Y238" s="72"/>
      <c r="Z238" s="73" t="s">
        <v>1207</v>
      </c>
      <c r="AA238" s="74" t="s">
        <v>1300</v>
      </c>
      <c r="AB238" s="98"/>
      <c r="AC238" s="32">
        <f>AB238*S238</f>
        <v>0</v>
      </c>
      <c r="AD238" s="98"/>
      <c r="AE238" s="32">
        <f>AD238*S238</f>
        <v>0</v>
      </c>
      <c r="AF238" s="98"/>
      <c r="AG238" s="32">
        <f>AF238*S238</f>
        <v>0</v>
      </c>
      <c r="AH238" s="98"/>
      <c r="AI238" s="32">
        <f>AH238*S238</f>
        <v>0</v>
      </c>
      <c r="AJ238" s="98"/>
      <c r="AK238" s="32">
        <f>AJ238*S238</f>
        <v>0</v>
      </c>
      <c r="AL238" s="72"/>
      <c r="AM238" s="28">
        <f>AL238*S238</f>
        <v>0</v>
      </c>
      <c r="AN238" s="98"/>
      <c r="AO238" s="32">
        <f>AN238*S238</f>
        <v>0</v>
      </c>
      <c r="AP238" s="98"/>
      <c r="AQ238" s="32">
        <f>AP238*S238</f>
        <v>0</v>
      </c>
      <c r="AR238" s="98"/>
      <c r="AS238" s="32">
        <f>AR238*S238</f>
        <v>0</v>
      </c>
      <c r="AT238" s="98"/>
      <c r="AU238" s="32">
        <f>AT238*S238</f>
        <v>0</v>
      </c>
      <c r="AV238" s="98"/>
      <c r="AW238" s="32">
        <f>AV238*S238</f>
        <v>0</v>
      </c>
      <c r="AX238" s="98"/>
      <c r="AY238" s="32">
        <f>AX238*S238</f>
        <v>0</v>
      </c>
      <c r="AZ238" s="98"/>
      <c r="BA238" s="32">
        <f>AZ238*S238</f>
        <v>0</v>
      </c>
      <c r="BB238" s="98"/>
      <c r="BC238" s="32">
        <f>BB238*S238</f>
        <v>0</v>
      </c>
      <c r="BD238" s="98"/>
      <c r="BE238" s="32">
        <f>BD238*S238</f>
        <v>0</v>
      </c>
      <c r="BF238" s="98">
        <v>800</v>
      </c>
      <c r="BG238" s="32">
        <f>BF238*S238</f>
        <v>13848800</v>
      </c>
      <c r="BH238" s="98"/>
      <c r="BI238" s="32">
        <f>BH238*S238</f>
        <v>0</v>
      </c>
      <c r="BJ238" s="98"/>
      <c r="BK238" s="32">
        <f>BJ238*S238</f>
        <v>0</v>
      </c>
      <c r="BL238" s="98">
        <v>2000</v>
      </c>
      <c r="BM238" s="32">
        <f>BL238*S238</f>
        <v>34622000</v>
      </c>
      <c r="BN238" s="98"/>
      <c r="BO238" s="32">
        <f>BN238*S238</f>
        <v>0</v>
      </c>
      <c r="BP238" s="98"/>
      <c r="BQ238" s="32">
        <f>BP238*S238</f>
        <v>0</v>
      </c>
      <c r="BR238" s="98"/>
      <c r="BS238" s="32">
        <f>BR238*S238</f>
        <v>0</v>
      </c>
      <c r="BT238" s="75"/>
      <c r="BU238" s="32">
        <f>BT238*S238</f>
        <v>0</v>
      </c>
      <c r="BV238" s="75"/>
      <c r="BW238" s="32">
        <f>BV238*S238</f>
        <v>0</v>
      </c>
      <c r="BX238" s="75"/>
      <c r="BY238" s="32">
        <f>BX238*S238</f>
        <v>0</v>
      </c>
      <c r="BZ238" s="75"/>
      <c r="CA238" s="75"/>
      <c r="CB238" s="130" t="s">
        <v>1207</v>
      </c>
      <c r="CC238" s="131" t="s">
        <v>1300</v>
      </c>
      <c r="CD238" s="132"/>
    </row>
    <row r="239" spans="1:82" s="50" customFormat="1" ht="44.25" customHeight="1">
      <c r="A239" s="17"/>
      <c r="B239" s="17"/>
      <c r="C239" s="61"/>
      <c r="D239" s="24"/>
      <c r="E239" s="25" t="s">
        <v>162</v>
      </c>
      <c r="F239" s="22"/>
      <c r="G239" s="22"/>
      <c r="H239" s="22"/>
      <c r="I239" s="22"/>
      <c r="J239" s="22"/>
      <c r="K239" s="62"/>
      <c r="L239" s="22"/>
      <c r="M239" s="22"/>
      <c r="N239" s="22"/>
      <c r="O239" s="17"/>
      <c r="P239" s="20"/>
      <c r="Q239" s="10"/>
      <c r="R239" s="39"/>
      <c r="S239" s="49"/>
      <c r="T239" s="39"/>
      <c r="U239" s="39"/>
      <c r="V239" s="139">
        <v>0</v>
      </c>
      <c r="W239" s="39"/>
      <c r="X239" s="39"/>
      <c r="Y239" s="39"/>
      <c r="Z239" s="39"/>
      <c r="AA239" s="39"/>
      <c r="AB239" s="33"/>
      <c r="AC239" s="32">
        <f>AB239*S239</f>
        <v>0</v>
      </c>
      <c r="AD239" s="33"/>
      <c r="AE239" s="32">
        <f>AD239*S239</f>
        <v>0</v>
      </c>
      <c r="AF239" s="33"/>
      <c r="AG239" s="32">
        <f>AF239*S239</f>
        <v>0</v>
      </c>
      <c r="AH239" s="33"/>
      <c r="AI239" s="32">
        <f>AH239*S239</f>
        <v>0</v>
      </c>
      <c r="AJ239" s="33"/>
      <c r="AK239" s="32">
        <f>AJ239*S239</f>
        <v>0</v>
      </c>
      <c r="AL239" s="39"/>
      <c r="AM239" s="28">
        <f>AL239*S239</f>
        <v>0</v>
      </c>
      <c r="AN239" s="33"/>
      <c r="AO239" s="32">
        <f>AN239*S239</f>
        <v>0</v>
      </c>
      <c r="AP239" s="33"/>
      <c r="AQ239" s="32">
        <f>AP239*S239</f>
        <v>0</v>
      </c>
      <c r="AR239" s="33"/>
      <c r="AS239" s="32">
        <f>AR239*S239</f>
        <v>0</v>
      </c>
      <c r="AT239" s="33"/>
      <c r="AU239" s="32">
        <f>AT239*S239</f>
        <v>0</v>
      </c>
      <c r="AV239" s="33"/>
      <c r="AW239" s="32">
        <f>AV239*S239</f>
        <v>0</v>
      </c>
      <c r="AX239" s="33"/>
      <c r="AY239" s="32">
        <f>AX239*S239</f>
        <v>0</v>
      </c>
      <c r="AZ239" s="33"/>
      <c r="BA239" s="32">
        <f>AZ239*S239</f>
        <v>0</v>
      </c>
      <c r="BB239" s="33"/>
      <c r="BC239" s="32">
        <f>BB239*S239</f>
        <v>0</v>
      </c>
      <c r="BD239" s="33"/>
      <c r="BE239" s="32">
        <f>BD239*S239</f>
        <v>0</v>
      </c>
      <c r="BF239" s="33"/>
      <c r="BG239" s="32">
        <f>BF239*S239</f>
        <v>0</v>
      </c>
      <c r="BH239" s="33"/>
      <c r="BI239" s="32">
        <f>BH239*S239</f>
        <v>0</v>
      </c>
      <c r="BJ239" s="33"/>
      <c r="BK239" s="32">
        <f>BJ239*S239</f>
        <v>0</v>
      </c>
      <c r="BL239" s="33"/>
      <c r="BM239" s="32">
        <f>BL239*S239</f>
        <v>0</v>
      </c>
      <c r="BN239" s="33"/>
      <c r="BO239" s="32">
        <f>BN239*S239</f>
        <v>0</v>
      </c>
      <c r="BP239" s="33"/>
      <c r="BQ239" s="32">
        <f>BP239*S239</f>
        <v>0</v>
      </c>
      <c r="BR239" s="33"/>
      <c r="BS239" s="32">
        <f>BR239*S239</f>
        <v>0</v>
      </c>
      <c r="BT239" s="33"/>
      <c r="BU239" s="32">
        <f>BT239*S239</f>
        <v>0</v>
      </c>
      <c r="BV239" s="33"/>
      <c r="BW239" s="32">
        <f>BV239*S239</f>
        <v>0</v>
      </c>
      <c r="BX239" s="33"/>
      <c r="BY239" s="32">
        <f>BX239*S239</f>
        <v>0</v>
      </c>
      <c r="BZ239" s="33"/>
      <c r="CA239" s="33"/>
      <c r="CB239" s="129"/>
      <c r="CC239" s="129"/>
      <c r="CD239" s="133"/>
    </row>
    <row r="240" spans="1:82" s="23" customFormat="1" ht="124.5" customHeight="1">
      <c r="A240" s="6">
        <v>962</v>
      </c>
      <c r="B240" s="6">
        <v>283</v>
      </c>
      <c r="C240" s="7">
        <f>SUBTOTAL(102,$B$10:B240)</f>
        <v>167</v>
      </c>
      <c r="D240" s="11">
        <v>815</v>
      </c>
      <c r="E240" s="9" t="s">
        <v>79</v>
      </c>
      <c r="F240" s="9" t="s">
        <v>1281</v>
      </c>
      <c r="G240" s="9" t="s">
        <v>362</v>
      </c>
      <c r="H240" s="9" t="s">
        <v>318</v>
      </c>
      <c r="I240" s="9" t="s">
        <v>576</v>
      </c>
      <c r="J240" s="9" t="s">
        <v>552</v>
      </c>
      <c r="K240" s="46">
        <v>36</v>
      </c>
      <c r="L240" s="9" t="s">
        <v>1013</v>
      </c>
      <c r="M240" s="9" t="s">
        <v>1014</v>
      </c>
      <c r="N240" s="9" t="s">
        <v>528</v>
      </c>
      <c r="O240" s="6" t="s">
        <v>3</v>
      </c>
      <c r="P240" s="10">
        <v>2</v>
      </c>
      <c r="Q240" s="10" t="s">
        <v>1434</v>
      </c>
      <c r="R240" s="28">
        <v>235000</v>
      </c>
      <c r="S240" s="47">
        <v>1350</v>
      </c>
      <c r="T240" s="28">
        <v>1350</v>
      </c>
      <c r="U240" s="28">
        <f>T240*R240</f>
        <v>317250000</v>
      </c>
      <c r="V240" s="139">
        <v>204960</v>
      </c>
      <c r="W240" s="28"/>
      <c r="X240" s="28"/>
      <c r="Y240" s="28"/>
      <c r="Z240" s="47" t="s">
        <v>1207</v>
      </c>
      <c r="AA240" s="47" t="s">
        <v>1191</v>
      </c>
      <c r="AB240" s="32">
        <v>30000</v>
      </c>
      <c r="AC240" s="32">
        <f>AB240*S240</f>
        <v>40500000</v>
      </c>
      <c r="AD240" s="32"/>
      <c r="AE240" s="32">
        <f>AD240*S240</f>
        <v>0</v>
      </c>
      <c r="AF240" s="32"/>
      <c r="AG240" s="32">
        <f>AF240*S240</f>
        <v>0</v>
      </c>
      <c r="AH240" s="32"/>
      <c r="AI240" s="32">
        <f>AH240*S240</f>
        <v>0</v>
      </c>
      <c r="AJ240" s="32"/>
      <c r="AK240" s="32">
        <f>AJ240*S240</f>
        <v>0</v>
      </c>
      <c r="AL240" s="28"/>
      <c r="AM240" s="28">
        <f>AL240*S240</f>
        <v>0</v>
      </c>
      <c r="AN240" s="32"/>
      <c r="AO240" s="32">
        <f>AN240*S240</f>
        <v>0</v>
      </c>
      <c r="AP240" s="32"/>
      <c r="AQ240" s="32">
        <f>AP240*S240</f>
        <v>0</v>
      </c>
      <c r="AR240" s="32"/>
      <c r="AS240" s="32">
        <f>AR240*S240</f>
        <v>0</v>
      </c>
      <c r="AT240" s="32"/>
      <c r="AU240" s="32">
        <f>AT240*S240</f>
        <v>0</v>
      </c>
      <c r="AV240" s="32"/>
      <c r="AW240" s="32">
        <f>AV240*S240</f>
        <v>0</v>
      </c>
      <c r="AX240" s="32"/>
      <c r="AY240" s="32">
        <f>AX240*S240</f>
        <v>0</v>
      </c>
      <c r="AZ240" s="32">
        <v>5000</v>
      </c>
      <c r="BA240" s="32">
        <f>AZ240*S240</f>
        <v>6750000</v>
      </c>
      <c r="BB240" s="32"/>
      <c r="BC240" s="32">
        <f>BB240*S240</f>
        <v>0</v>
      </c>
      <c r="BD240" s="32"/>
      <c r="BE240" s="32">
        <f>BD240*S240</f>
        <v>0</v>
      </c>
      <c r="BF240" s="32"/>
      <c r="BG240" s="32">
        <f>BF240*S240</f>
        <v>0</v>
      </c>
      <c r="BH240" s="32"/>
      <c r="BI240" s="32">
        <f>BH240*S240</f>
        <v>0</v>
      </c>
      <c r="BJ240" s="32"/>
      <c r="BK240" s="32">
        <f>BJ240*S240</f>
        <v>0</v>
      </c>
      <c r="BL240" s="32">
        <v>200000</v>
      </c>
      <c r="BM240" s="32">
        <f>BL240*S240</f>
        <v>270000000</v>
      </c>
      <c r="BN240" s="32"/>
      <c r="BO240" s="32">
        <f>BN240*S240</f>
        <v>0</v>
      </c>
      <c r="BP240" s="32"/>
      <c r="BQ240" s="32">
        <f>BP240*S240</f>
        <v>0</v>
      </c>
      <c r="BR240" s="32"/>
      <c r="BS240" s="32">
        <f>BR240*S240</f>
        <v>0</v>
      </c>
      <c r="BT240" s="32"/>
      <c r="BU240" s="32">
        <f>BT240*S240</f>
        <v>0</v>
      </c>
      <c r="BV240" s="32"/>
      <c r="BW240" s="32">
        <f>BV240*S240</f>
        <v>0</v>
      </c>
      <c r="BX240" s="32"/>
      <c r="BY240" s="32">
        <f>BX240*S240</f>
        <v>0</v>
      </c>
      <c r="BZ240" s="32"/>
      <c r="CA240" s="32"/>
      <c r="CB240" s="128" t="s">
        <v>1207</v>
      </c>
      <c r="CC240" s="128" t="s">
        <v>1191</v>
      </c>
      <c r="CD240" s="133"/>
    </row>
    <row r="241" spans="1:82" s="23" customFormat="1" ht="63" customHeight="1">
      <c r="A241" s="6">
        <v>965</v>
      </c>
      <c r="B241" s="6">
        <v>284</v>
      </c>
      <c r="C241" s="7">
        <f>SUBTOTAL(102,$B$10:B241)</f>
        <v>168</v>
      </c>
      <c r="D241" s="11">
        <v>816</v>
      </c>
      <c r="E241" s="9" t="s">
        <v>205</v>
      </c>
      <c r="F241" s="9" t="s">
        <v>1015</v>
      </c>
      <c r="G241" s="9" t="s">
        <v>362</v>
      </c>
      <c r="H241" s="9" t="s">
        <v>256</v>
      </c>
      <c r="I241" s="9" t="s">
        <v>551</v>
      </c>
      <c r="J241" s="9" t="s">
        <v>1016</v>
      </c>
      <c r="K241" s="46">
        <v>24</v>
      </c>
      <c r="L241" s="9" t="s">
        <v>1017</v>
      </c>
      <c r="M241" s="9" t="s">
        <v>553</v>
      </c>
      <c r="N241" s="9" t="s">
        <v>532</v>
      </c>
      <c r="O241" s="6" t="s">
        <v>3</v>
      </c>
      <c r="P241" s="10">
        <v>3</v>
      </c>
      <c r="Q241" s="10" t="s">
        <v>1434</v>
      </c>
      <c r="R241" s="28">
        <v>60000</v>
      </c>
      <c r="S241" s="47">
        <v>1050</v>
      </c>
      <c r="T241" s="28">
        <v>735</v>
      </c>
      <c r="U241" s="28">
        <f>T241*R241</f>
        <v>44100000</v>
      </c>
      <c r="V241" s="139">
        <v>0</v>
      </c>
      <c r="W241" s="28"/>
      <c r="X241" s="28"/>
      <c r="Y241" s="28"/>
      <c r="Z241" s="47" t="s">
        <v>1212</v>
      </c>
      <c r="AA241" s="47" t="s">
        <v>482</v>
      </c>
      <c r="AB241" s="32">
        <v>30000</v>
      </c>
      <c r="AC241" s="32">
        <f>AB241*S241</f>
        <v>31500000</v>
      </c>
      <c r="AD241" s="32"/>
      <c r="AE241" s="32">
        <f>AD241*S241</f>
        <v>0</v>
      </c>
      <c r="AF241" s="32"/>
      <c r="AG241" s="32">
        <f>AF241*S241</f>
        <v>0</v>
      </c>
      <c r="AH241" s="32"/>
      <c r="AI241" s="32">
        <f>AH241*S241</f>
        <v>0</v>
      </c>
      <c r="AJ241" s="32"/>
      <c r="AK241" s="32">
        <f>AJ241*S241</f>
        <v>0</v>
      </c>
      <c r="AL241" s="28"/>
      <c r="AM241" s="28">
        <f>AL241*S241</f>
        <v>0</v>
      </c>
      <c r="AN241" s="32"/>
      <c r="AO241" s="32">
        <f>AN241*S241</f>
        <v>0</v>
      </c>
      <c r="AP241" s="32"/>
      <c r="AQ241" s="32">
        <f>AP241*S241</f>
        <v>0</v>
      </c>
      <c r="AR241" s="32"/>
      <c r="AS241" s="32">
        <f>AR241*S241</f>
        <v>0</v>
      </c>
      <c r="AT241" s="32"/>
      <c r="AU241" s="32">
        <f>AT241*S241</f>
        <v>0</v>
      </c>
      <c r="AV241" s="32"/>
      <c r="AW241" s="32">
        <f>AV241*S241</f>
        <v>0</v>
      </c>
      <c r="AX241" s="32"/>
      <c r="AY241" s="32">
        <f>AX241*S241</f>
        <v>0</v>
      </c>
      <c r="AZ241" s="32"/>
      <c r="BA241" s="32">
        <f>AZ241*S241</f>
        <v>0</v>
      </c>
      <c r="BB241" s="32"/>
      <c r="BC241" s="32">
        <f>BB241*S241</f>
        <v>0</v>
      </c>
      <c r="BD241" s="32"/>
      <c r="BE241" s="32">
        <f>BD241*S241</f>
        <v>0</v>
      </c>
      <c r="BF241" s="32"/>
      <c r="BG241" s="32">
        <f>BF241*S241</f>
        <v>0</v>
      </c>
      <c r="BH241" s="32"/>
      <c r="BI241" s="32">
        <f>BH241*S241</f>
        <v>0</v>
      </c>
      <c r="BJ241" s="32"/>
      <c r="BK241" s="32">
        <f>BJ241*S241</f>
        <v>0</v>
      </c>
      <c r="BL241" s="32">
        <v>30000</v>
      </c>
      <c r="BM241" s="32">
        <f>BL241*S241</f>
        <v>31500000</v>
      </c>
      <c r="BN241" s="32"/>
      <c r="BO241" s="32">
        <f>BN241*S241</f>
        <v>0</v>
      </c>
      <c r="BP241" s="32"/>
      <c r="BQ241" s="32">
        <f>BP241*S241</f>
        <v>0</v>
      </c>
      <c r="BR241" s="32"/>
      <c r="BS241" s="32">
        <f>BR241*S241</f>
        <v>0</v>
      </c>
      <c r="BT241" s="32"/>
      <c r="BU241" s="32">
        <f>BT241*S241</f>
        <v>0</v>
      </c>
      <c r="BV241" s="32"/>
      <c r="BW241" s="32">
        <f>BV241*S241</f>
        <v>0</v>
      </c>
      <c r="BX241" s="32"/>
      <c r="BY241" s="32">
        <f>BX241*S241</f>
        <v>0</v>
      </c>
      <c r="BZ241" s="32"/>
      <c r="CA241" s="32"/>
      <c r="CB241" s="128" t="s">
        <v>1212</v>
      </c>
      <c r="CC241" s="128" t="s">
        <v>482</v>
      </c>
      <c r="CD241" s="133"/>
    </row>
    <row r="242" spans="1:82" s="23" customFormat="1" ht="57" customHeight="1">
      <c r="A242" s="6">
        <v>967</v>
      </c>
      <c r="B242" s="6">
        <v>285</v>
      </c>
      <c r="C242" s="7">
        <f>SUBTOTAL(102,$B$10:B242)</f>
        <v>169</v>
      </c>
      <c r="D242" s="11">
        <v>817</v>
      </c>
      <c r="E242" s="9" t="s">
        <v>80</v>
      </c>
      <c r="F242" s="9" t="s">
        <v>1282</v>
      </c>
      <c r="G242" s="9" t="s">
        <v>362</v>
      </c>
      <c r="H242" s="9" t="s">
        <v>255</v>
      </c>
      <c r="I242" s="9" t="s">
        <v>546</v>
      </c>
      <c r="J242" s="9" t="s">
        <v>547</v>
      </c>
      <c r="K242" s="46">
        <v>36</v>
      </c>
      <c r="L242" s="9" t="s">
        <v>1018</v>
      </c>
      <c r="M242" s="9" t="s">
        <v>1019</v>
      </c>
      <c r="N242" s="9" t="s">
        <v>528</v>
      </c>
      <c r="O242" s="6" t="s">
        <v>3</v>
      </c>
      <c r="P242" s="10">
        <v>1</v>
      </c>
      <c r="Q242" s="10" t="s">
        <v>1434</v>
      </c>
      <c r="R242" s="28">
        <v>255000</v>
      </c>
      <c r="S242" s="47">
        <v>1284</v>
      </c>
      <c r="T242" s="28">
        <v>1284</v>
      </c>
      <c r="U242" s="28">
        <f>T242*R242</f>
        <v>327420000</v>
      </c>
      <c r="V242" s="139">
        <v>200000</v>
      </c>
      <c r="W242" s="28"/>
      <c r="X242" s="28"/>
      <c r="Y242" s="28"/>
      <c r="Z242" s="47" t="s">
        <v>1207</v>
      </c>
      <c r="AA242" s="47" t="s">
        <v>1191</v>
      </c>
      <c r="AB242" s="32">
        <v>30000</v>
      </c>
      <c r="AC242" s="32">
        <f>AB242*S242</f>
        <v>38520000</v>
      </c>
      <c r="AD242" s="32"/>
      <c r="AE242" s="32">
        <f>AD242*S242</f>
        <v>0</v>
      </c>
      <c r="AF242" s="32"/>
      <c r="AG242" s="32">
        <f>AF242*S242</f>
        <v>0</v>
      </c>
      <c r="AH242" s="32"/>
      <c r="AI242" s="32">
        <f>AH242*S242</f>
        <v>0</v>
      </c>
      <c r="AJ242" s="32"/>
      <c r="AK242" s="32">
        <f>AJ242*S242</f>
        <v>0</v>
      </c>
      <c r="AL242" s="28"/>
      <c r="AM242" s="28">
        <f>AL242*S242</f>
        <v>0</v>
      </c>
      <c r="AN242" s="32"/>
      <c r="AO242" s="32">
        <f>AN242*S242</f>
        <v>0</v>
      </c>
      <c r="AP242" s="32"/>
      <c r="AQ242" s="32">
        <f>AP242*S242</f>
        <v>0</v>
      </c>
      <c r="AR242" s="32"/>
      <c r="AS242" s="32">
        <f>AR242*S242</f>
        <v>0</v>
      </c>
      <c r="AT242" s="32"/>
      <c r="AU242" s="32">
        <f>AT242*S242</f>
        <v>0</v>
      </c>
      <c r="AV242" s="32"/>
      <c r="AW242" s="32">
        <f>AV242*S242</f>
        <v>0</v>
      </c>
      <c r="AX242" s="32"/>
      <c r="AY242" s="32">
        <f>AX242*S242</f>
        <v>0</v>
      </c>
      <c r="AZ242" s="32">
        <v>5000</v>
      </c>
      <c r="BA242" s="32">
        <f>AZ242*S242</f>
        <v>6420000</v>
      </c>
      <c r="BB242" s="32"/>
      <c r="BC242" s="32">
        <f>BB242*S242</f>
        <v>0</v>
      </c>
      <c r="BD242" s="32"/>
      <c r="BE242" s="32">
        <f>BD242*S242</f>
        <v>0</v>
      </c>
      <c r="BF242" s="32"/>
      <c r="BG242" s="32">
        <f>BF242*S242</f>
        <v>0</v>
      </c>
      <c r="BH242" s="32"/>
      <c r="BI242" s="32">
        <f>BH242*S242</f>
        <v>0</v>
      </c>
      <c r="BJ242" s="32"/>
      <c r="BK242" s="32">
        <f>BJ242*S242</f>
        <v>0</v>
      </c>
      <c r="BL242" s="32">
        <v>220000</v>
      </c>
      <c r="BM242" s="32">
        <f>BL242*S242</f>
        <v>282480000</v>
      </c>
      <c r="BN242" s="32"/>
      <c r="BO242" s="32">
        <f>BN242*S242</f>
        <v>0</v>
      </c>
      <c r="BP242" s="32"/>
      <c r="BQ242" s="32">
        <f>BP242*S242</f>
        <v>0</v>
      </c>
      <c r="BR242" s="32"/>
      <c r="BS242" s="32">
        <f>BR242*S242</f>
        <v>0</v>
      </c>
      <c r="BT242" s="32"/>
      <c r="BU242" s="32">
        <f>BT242*S242</f>
        <v>0</v>
      </c>
      <c r="BV242" s="32"/>
      <c r="BW242" s="32">
        <f>BV242*S242</f>
        <v>0</v>
      </c>
      <c r="BX242" s="32"/>
      <c r="BY242" s="32">
        <f>BX242*S242</f>
        <v>0</v>
      </c>
      <c r="BZ242" s="32"/>
      <c r="CA242" s="32"/>
      <c r="CB242" s="128" t="s">
        <v>1207</v>
      </c>
      <c r="CC242" s="128" t="s">
        <v>1191</v>
      </c>
      <c r="CD242" s="133"/>
    </row>
    <row r="243" spans="1:82" s="50" customFormat="1" ht="44.25" customHeight="1">
      <c r="A243" s="17"/>
      <c r="B243" s="17"/>
      <c r="C243" s="61"/>
      <c r="D243" s="24"/>
      <c r="E243" s="25" t="s">
        <v>163</v>
      </c>
      <c r="F243" s="22"/>
      <c r="G243" s="22"/>
      <c r="H243" s="22"/>
      <c r="I243" s="22"/>
      <c r="J243" s="22"/>
      <c r="K243" s="62"/>
      <c r="L243" s="22"/>
      <c r="M243" s="22"/>
      <c r="N243" s="22"/>
      <c r="O243" s="17"/>
      <c r="P243" s="20"/>
      <c r="Q243" s="20"/>
      <c r="R243" s="39"/>
      <c r="S243" s="49"/>
      <c r="T243" s="39"/>
      <c r="U243" s="39"/>
      <c r="V243" s="139">
        <v>0</v>
      </c>
      <c r="W243" s="39"/>
      <c r="X243" s="39"/>
      <c r="Y243" s="39"/>
      <c r="Z243" s="39"/>
      <c r="AA243" s="39"/>
      <c r="AB243" s="33"/>
      <c r="AC243" s="32">
        <f>AB243*S243</f>
        <v>0</v>
      </c>
      <c r="AD243" s="33"/>
      <c r="AE243" s="32">
        <f>AD243*S243</f>
        <v>0</v>
      </c>
      <c r="AF243" s="33"/>
      <c r="AG243" s="32">
        <f>AF243*S243</f>
        <v>0</v>
      </c>
      <c r="AH243" s="33"/>
      <c r="AI243" s="32">
        <f>AH243*S243</f>
        <v>0</v>
      </c>
      <c r="AJ243" s="33"/>
      <c r="AK243" s="32">
        <f>AJ243*S243</f>
        <v>0</v>
      </c>
      <c r="AL243" s="39"/>
      <c r="AM243" s="28">
        <f>AL243*S243</f>
        <v>0</v>
      </c>
      <c r="AN243" s="33"/>
      <c r="AO243" s="32">
        <f>AN243*S243</f>
        <v>0</v>
      </c>
      <c r="AP243" s="33"/>
      <c r="AQ243" s="32">
        <f>AP243*S243</f>
        <v>0</v>
      </c>
      <c r="AR243" s="33"/>
      <c r="AS243" s="32">
        <f>AR243*S243</f>
        <v>0</v>
      </c>
      <c r="AT243" s="33"/>
      <c r="AU243" s="32">
        <f>AT243*S243</f>
        <v>0</v>
      </c>
      <c r="AV243" s="33"/>
      <c r="AW243" s="32">
        <f>AV243*S243</f>
        <v>0</v>
      </c>
      <c r="AX243" s="33"/>
      <c r="AY243" s="32">
        <f>AX243*S243</f>
        <v>0</v>
      </c>
      <c r="AZ243" s="33"/>
      <c r="BA243" s="32">
        <f>AZ243*S243</f>
        <v>0</v>
      </c>
      <c r="BB243" s="33"/>
      <c r="BC243" s="32">
        <f>BB243*S243</f>
        <v>0</v>
      </c>
      <c r="BD243" s="33"/>
      <c r="BE243" s="32">
        <f>BD243*S243</f>
        <v>0</v>
      </c>
      <c r="BF243" s="33"/>
      <c r="BG243" s="32">
        <f>BF243*S243</f>
        <v>0</v>
      </c>
      <c r="BH243" s="33"/>
      <c r="BI243" s="32">
        <f>BH243*S243</f>
        <v>0</v>
      </c>
      <c r="BJ243" s="33"/>
      <c r="BK243" s="32">
        <f>BJ243*S243</f>
        <v>0</v>
      </c>
      <c r="BL243" s="33"/>
      <c r="BM243" s="32">
        <f>BL243*S243</f>
        <v>0</v>
      </c>
      <c r="BN243" s="33"/>
      <c r="BO243" s="32">
        <f>BN243*S243</f>
        <v>0</v>
      </c>
      <c r="BP243" s="33"/>
      <c r="BQ243" s="32">
        <f>BP243*S243</f>
        <v>0</v>
      </c>
      <c r="BR243" s="33"/>
      <c r="BS243" s="32">
        <f>BR243*S243</f>
        <v>0</v>
      </c>
      <c r="BT243" s="33"/>
      <c r="BU243" s="32">
        <f>BT243*S243</f>
        <v>0</v>
      </c>
      <c r="BV243" s="33"/>
      <c r="BW243" s="32">
        <f>BV243*S243</f>
        <v>0</v>
      </c>
      <c r="BX243" s="33"/>
      <c r="BY243" s="32">
        <f>BX243*S243</f>
        <v>0</v>
      </c>
      <c r="BZ243" s="33"/>
      <c r="CA243" s="33"/>
      <c r="CB243" s="129"/>
      <c r="CC243" s="129"/>
      <c r="CD243" s="133"/>
    </row>
    <row r="244" spans="1:82" s="50" customFormat="1" ht="44.25" customHeight="1">
      <c r="A244" s="17"/>
      <c r="B244" s="17"/>
      <c r="C244" s="61"/>
      <c r="D244" s="24"/>
      <c r="E244" s="25" t="s">
        <v>164</v>
      </c>
      <c r="F244" s="22"/>
      <c r="G244" s="22"/>
      <c r="H244" s="22"/>
      <c r="I244" s="22"/>
      <c r="J244" s="22"/>
      <c r="K244" s="62"/>
      <c r="L244" s="22"/>
      <c r="M244" s="22"/>
      <c r="N244" s="22"/>
      <c r="O244" s="17"/>
      <c r="P244" s="20"/>
      <c r="Q244" s="20"/>
      <c r="R244" s="39"/>
      <c r="S244" s="49"/>
      <c r="T244" s="39"/>
      <c r="U244" s="39"/>
      <c r="V244" s="139">
        <v>0</v>
      </c>
      <c r="W244" s="39"/>
      <c r="X244" s="39"/>
      <c r="Y244" s="39"/>
      <c r="Z244" s="39"/>
      <c r="AA244" s="39"/>
      <c r="AB244" s="33"/>
      <c r="AC244" s="32">
        <f>AB244*S244</f>
        <v>0</v>
      </c>
      <c r="AD244" s="33"/>
      <c r="AE244" s="32">
        <f>AD244*S244</f>
        <v>0</v>
      </c>
      <c r="AF244" s="33"/>
      <c r="AG244" s="32">
        <f>AF244*S244</f>
        <v>0</v>
      </c>
      <c r="AH244" s="33"/>
      <c r="AI244" s="32">
        <f>AH244*S244</f>
        <v>0</v>
      </c>
      <c r="AJ244" s="33"/>
      <c r="AK244" s="32">
        <f>AJ244*S244</f>
        <v>0</v>
      </c>
      <c r="AL244" s="39"/>
      <c r="AM244" s="28">
        <f>AL244*S244</f>
        <v>0</v>
      </c>
      <c r="AN244" s="33"/>
      <c r="AO244" s="32">
        <f>AN244*S244</f>
        <v>0</v>
      </c>
      <c r="AP244" s="33"/>
      <c r="AQ244" s="32">
        <f>AP244*S244</f>
        <v>0</v>
      </c>
      <c r="AR244" s="33"/>
      <c r="AS244" s="32">
        <f>AR244*S244</f>
        <v>0</v>
      </c>
      <c r="AT244" s="33"/>
      <c r="AU244" s="32">
        <f>AT244*S244</f>
        <v>0</v>
      </c>
      <c r="AV244" s="33"/>
      <c r="AW244" s="32">
        <f>AV244*S244</f>
        <v>0</v>
      </c>
      <c r="AX244" s="33"/>
      <c r="AY244" s="32">
        <f>AX244*S244</f>
        <v>0</v>
      </c>
      <c r="AZ244" s="33"/>
      <c r="BA244" s="32">
        <f>AZ244*S244</f>
        <v>0</v>
      </c>
      <c r="BB244" s="33"/>
      <c r="BC244" s="32">
        <f>BB244*S244</f>
        <v>0</v>
      </c>
      <c r="BD244" s="33"/>
      <c r="BE244" s="32">
        <f>BD244*S244</f>
        <v>0</v>
      </c>
      <c r="BF244" s="33"/>
      <c r="BG244" s="32">
        <f>BF244*S244</f>
        <v>0</v>
      </c>
      <c r="BH244" s="33"/>
      <c r="BI244" s="32">
        <f>BH244*S244</f>
        <v>0</v>
      </c>
      <c r="BJ244" s="33"/>
      <c r="BK244" s="32">
        <f>BJ244*S244</f>
        <v>0</v>
      </c>
      <c r="BL244" s="33"/>
      <c r="BM244" s="32">
        <f>BL244*S244</f>
        <v>0</v>
      </c>
      <c r="BN244" s="33"/>
      <c r="BO244" s="32">
        <f>BN244*S244</f>
        <v>0</v>
      </c>
      <c r="BP244" s="33"/>
      <c r="BQ244" s="32">
        <f>BP244*S244</f>
        <v>0</v>
      </c>
      <c r="BR244" s="33"/>
      <c r="BS244" s="32">
        <f>BR244*S244</f>
        <v>0</v>
      </c>
      <c r="BT244" s="33"/>
      <c r="BU244" s="32">
        <f>BT244*S244</f>
        <v>0</v>
      </c>
      <c r="BV244" s="33"/>
      <c r="BW244" s="32">
        <f>BV244*S244</f>
        <v>0</v>
      </c>
      <c r="BX244" s="33"/>
      <c r="BY244" s="32">
        <f>BX244*S244</f>
        <v>0</v>
      </c>
      <c r="BZ244" s="33"/>
      <c r="CA244" s="33"/>
      <c r="CB244" s="129"/>
      <c r="CC244" s="129"/>
      <c r="CD244" s="133"/>
    </row>
    <row r="245" spans="1:82" s="23" customFormat="1" ht="72" customHeight="1">
      <c r="A245" s="6">
        <v>973</v>
      </c>
      <c r="B245" s="6">
        <v>286</v>
      </c>
      <c r="C245" s="7">
        <f>SUBTOTAL(102,$B$10:B245)</f>
        <v>170</v>
      </c>
      <c r="D245" s="11">
        <v>829</v>
      </c>
      <c r="E245" s="9" t="s">
        <v>206</v>
      </c>
      <c r="F245" s="9" t="s">
        <v>1020</v>
      </c>
      <c r="G245" s="9" t="s">
        <v>362</v>
      </c>
      <c r="H245" s="9" t="s">
        <v>258</v>
      </c>
      <c r="I245" s="9" t="s">
        <v>1021</v>
      </c>
      <c r="J245" s="9" t="s">
        <v>552</v>
      </c>
      <c r="K245" s="46">
        <v>36</v>
      </c>
      <c r="L245" s="9" t="s">
        <v>467</v>
      </c>
      <c r="M245" s="9" t="s">
        <v>1022</v>
      </c>
      <c r="N245" s="9" t="s">
        <v>1023</v>
      </c>
      <c r="O245" s="6" t="s">
        <v>3</v>
      </c>
      <c r="P245" s="10">
        <v>1</v>
      </c>
      <c r="Q245" s="10" t="s">
        <v>1434</v>
      </c>
      <c r="R245" s="28">
        <v>253000</v>
      </c>
      <c r="S245" s="47">
        <v>3416</v>
      </c>
      <c r="T245" s="28">
        <v>3416</v>
      </c>
      <c r="U245" s="28">
        <f>T245*R245</f>
        <v>864248000</v>
      </c>
      <c r="V245" s="139">
        <v>26940</v>
      </c>
      <c r="W245" s="28"/>
      <c r="X245" s="28"/>
      <c r="Y245" s="28"/>
      <c r="Z245" s="47" t="s">
        <v>1229</v>
      </c>
      <c r="AA245" s="47" t="s">
        <v>1189</v>
      </c>
      <c r="AB245" s="32">
        <v>120000</v>
      </c>
      <c r="AC245" s="32">
        <f>AB245*S245</f>
        <v>409920000</v>
      </c>
      <c r="AD245" s="32"/>
      <c r="AE245" s="32">
        <f>AD245*S245</f>
        <v>0</v>
      </c>
      <c r="AF245" s="32"/>
      <c r="AG245" s="32">
        <f>AF245*S245</f>
        <v>0</v>
      </c>
      <c r="AH245" s="32"/>
      <c r="AI245" s="32">
        <f>AH245*S245</f>
        <v>0</v>
      </c>
      <c r="AJ245" s="32">
        <v>20000</v>
      </c>
      <c r="AK245" s="32">
        <f>AJ245*S245</f>
        <v>68320000</v>
      </c>
      <c r="AL245" s="139">
        <v>9990</v>
      </c>
      <c r="AM245" s="28">
        <f>AL245*S245</f>
        <v>34125840</v>
      </c>
      <c r="AN245" s="32"/>
      <c r="AO245" s="32">
        <f>AN245*S245</f>
        <v>0</v>
      </c>
      <c r="AP245" s="32"/>
      <c r="AQ245" s="32">
        <f>AP245*S245</f>
        <v>0</v>
      </c>
      <c r="AR245" s="32"/>
      <c r="AS245" s="32">
        <f>AR245*S245</f>
        <v>0</v>
      </c>
      <c r="AT245" s="32"/>
      <c r="AU245" s="32">
        <f>AT245*S245</f>
        <v>0</v>
      </c>
      <c r="AV245" s="32"/>
      <c r="AW245" s="32">
        <f>AV245*S245</f>
        <v>0</v>
      </c>
      <c r="AX245" s="32">
        <v>5000</v>
      </c>
      <c r="AY245" s="32">
        <f>AX245*S245</f>
        <v>17080000</v>
      </c>
      <c r="AZ245" s="32"/>
      <c r="BA245" s="32">
        <f>AZ245*S245</f>
        <v>0</v>
      </c>
      <c r="BB245" s="32"/>
      <c r="BC245" s="32">
        <f>BB245*S245</f>
        <v>0</v>
      </c>
      <c r="BD245" s="32"/>
      <c r="BE245" s="32">
        <f>BD245*S245</f>
        <v>0</v>
      </c>
      <c r="BF245" s="32">
        <v>4000</v>
      </c>
      <c r="BG245" s="32">
        <f>BF245*S245</f>
        <v>13664000</v>
      </c>
      <c r="BH245" s="32"/>
      <c r="BI245" s="32">
        <f>BH245*S245</f>
        <v>0</v>
      </c>
      <c r="BJ245" s="32"/>
      <c r="BK245" s="32">
        <f>BJ245*S245</f>
        <v>0</v>
      </c>
      <c r="BL245" s="32"/>
      <c r="BM245" s="32">
        <f>BL245*S245</f>
        <v>0</v>
      </c>
      <c r="BN245" s="32"/>
      <c r="BO245" s="32">
        <f>BN245*S245</f>
        <v>0</v>
      </c>
      <c r="BP245" s="32">
        <v>4000</v>
      </c>
      <c r="BQ245" s="32">
        <f>BP245*S245</f>
        <v>13664000</v>
      </c>
      <c r="BR245" s="32"/>
      <c r="BS245" s="32">
        <f>BR245*S245</f>
        <v>0</v>
      </c>
      <c r="BT245" s="32"/>
      <c r="BU245" s="32">
        <f>BT245*S245</f>
        <v>0</v>
      </c>
      <c r="BV245" s="32"/>
      <c r="BW245" s="32">
        <f>BV245*S245</f>
        <v>0</v>
      </c>
      <c r="BX245" s="32"/>
      <c r="BY245" s="32">
        <f>BX245*S245</f>
        <v>0</v>
      </c>
      <c r="BZ245" s="32"/>
      <c r="CA245" s="32"/>
      <c r="CB245" s="128" t="s">
        <v>1229</v>
      </c>
      <c r="CC245" s="128" t="s">
        <v>1189</v>
      </c>
      <c r="CD245" s="133"/>
    </row>
    <row r="246" spans="1:82" s="23" customFormat="1" ht="72.75" customHeight="1">
      <c r="A246" s="6">
        <v>978</v>
      </c>
      <c r="B246" s="6">
        <v>288</v>
      </c>
      <c r="C246" s="7">
        <f>SUBTOTAL(102,$B$10:B246)</f>
        <v>171</v>
      </c>
      <c r="D246" s="8">
        <v>834</v>
      </c>
      <c r="E246" s="9" t="s">
        <v>396</v>
      </c>
      <c r="F246" s="9" t="s">
        <v>1024</v>
      </c>
      <c r="G246" s="9" t="s">
        <v>355</v>
      </c>
      <c r="H246" s="9" t="s">
        <v>397</v>
      </c>
      <c r="I246" s="9" t="s">
        <v>524</v>
      </c>
      <c r="J246" s="9" t="s">
        <v>1025</v>
      </c>
      <c r="K246" s="46">
        <v>24</v>
      </c>
      <c r="L246" s="9" t="s">
        <v>1026</v>
      </c>
      <c r="M246" s="9" t="s">
        <v>1027</v>
      </c>
      <c r="N246" s="9" t="s">
        <v>528</v>
      </c>
      <c r="O246" s="6" t="s">
        <v>0</v>
      </c>
      <c r="P246" s="10">
        <v>1</v>
      </c>
      <c r="Q246" s="10" t="s">
        <v>1434</v>
      </c>
      <c r="R246" s="28">
        <v>1110</v>
      </c>
      <c r="S246" s="47">
        <v>86000</v>
      </c>
      <c r="T246" s="28">
        <v>85000</v>
      </c>
      <c r="U246" s="28">
        <f>T246*R246</f>
        <v>94350000</v>
      </c>
      <c r="V246" s="139">
        <v>0</v>
      </c>
      <c r="W246" s="28"/>
      <c r="X246" s="28"/>
      <c r="Y246" s="28"/>
      <c r="Z246" s="47" t="s">
        <v>1209</v>
      </c>
      <c r="AA246" s="47" t="s">
        <v>1178</v>
      </c>
      <c r="AB246" s="32"/>
      <c r="AC246" s="32">
        <f>AB246*S246</f>
        <v>0</v>
      </c>
      <c r="AD246" s="32"/>
      <c r="AE246" s="32">
        <f>AD246*S246</f>
        <v>0</v>
      </c>
      <c r="AF246" s="32">
        <v>1000</v>
      </c>
      <c r="AG246" s="32">
        <f>AF246*S246</f>
        <v>86000000</v>
      </c>
      <c r="AH246" s="32"/>
      <c r="AI246" s="32">
        <f>AH246*S246</f>
        <v>0</v>
      </c>
      <c r="AJ246" s="32"/>
      <c r="AK246" s="32">
        <f>AJ246*S246</f>
        <v>0</v>
      </c>
      <c r="AL246" s="28"/>
      <c r="AM246" s="28">
        <f>AL246*S246</f>
        <v>0</v>
      </c>
      <c r="AN246" s="32"/>
      <c r="AO246" s="32">
        <f>AN246*S246</f>
        <v>0</v>
      </c>
      <c r="AP246" s="32"/>
      <c r="AQ246" s="32">
        <f>AP246*S246</f>
        <v>0</v>
      </c>
      <c r="AR246" s="32"/>
      <c r="AS246" s="32">
        <f>AR246*S246</f>
        <v>0</v>
      </c>
      <c r="AT246" s="32"/>
      <c r="AU246" s="32">
        <f>AT246*S246</f>
        <v>0</v>
      </c>
      <c r="AV246" s="32">
        <v>110</v>
      </c>
      <c r="AW246" s="32">
        <f>AV246*S246</f>
        <v>9460000</v>
      </c>
      <c r="AX246" s="32"/>
      <c r="AY246" s="32">
        <f>AX246*S246</f>
        <v>0</v>
      </c>
      <c r="AZ246" s="32"/>
      <c r="BA246" s="32">
        <f>AZ246*S246</f>
        <v>0</v>
      </c>
      <c r="BB246" s="32"/>
      <c r="BC246" s="32">
        <f>BB246*S246</f>
        <v>0</v>
      </c>
      <c r="BD246" s="32"/>
      <c r="BE246" s="32">
        <f>BD246*S246</f>
        <v>0</v>
      </c>
      <c r="BF246" s="32"/>
      <c r="BG246" s="32">
        <f>BF246*S246</f>
        <v>0</v>
      </c>
      <c r="BH246" s="32"/>
      <c r="BI246" s="32">
        <f>BH246*S246</f>
        <v>0</v>
      </c>
      <c r="BJ246" s="32"/>
      <c r="BK246" s="32">
        <f>BJ246*S246</f>
        <v>0</v>
      </c>
      <c r="BL246" s="32"/>
      <c r="BM246" s="32">
        <f>BL246*S246</f>
        <v>0</v>
      </c>
      <c r="BN246" s="32"/>
      <c r="BO246" s="32">
        <f>BN246*S246</f>
        <v>0</v>
      </c>
      <c r="BP246" s="32"/>
      <c r="BQ246" s="32">
        <f>BP246*S246</f>
        <v>0</v>
      </c>
      <c r="BR246" s="32"/>
      <c r="BS246" s="32">
        <f>BR246*S246</f>
        <v>0</v>
      </c>
      <c r="BT246" s="32"/>
      <c r="BU246" s="32">
        <f>BT246*S246</f>
        <v>0</v>
      </c>
      <c r="BV246" s="32"/>
      <c r="BW246" s="32">
        <f>BV246*S246</f>
        <v>0</v>
      </c>
      <c r="BX246" s="32"/>
      <c r="BY246" s="32">
        <f>BX246*S246</f>
        <v>0</v>
      </c>
      <c r="BZ246" s="32"/>
      <c r="CA246" s="32"/>
      <c r="CB246" s="128" t="s">
        <v>1209</v>
      </c>
      <c r="CC246" s="128" t="s">
        <v>1178</v>
      </c>
      <c r="CD246" s="133"/>
    </row>
    <row r="247" spans="1:82" s="50" customFormat="1" ht="44.25" customHeight="1">
      <c r="A247" s="17"/>
      <c r="B247" s="17"/>
      <c r="C247" s="61"/>
      <c r="D247" s="24"/>
      <c r="E247" s="25" t="s">
        <v>165</v>
      </c>
      <c r="F247" s="22"/>
      <c r="G247" s="22"/>
      <c r="H247" s="22"/>
      <c r="I247" s="22"/>
      <c r="J247" s="22"/>
      <c r="K247" s="62"/>
      <c r="L247" s="22"/>
      <c r="M247" s="22"/>
      <c r="N247" s="22"/>
      <c r="O247" s="17"/>
      <c r="P247" s="20"/>
      <c r="Q247" s="10"/>
      <c r="R247" s="39"/>
      <c r="S247" s="49"/>
      <c r="T247" s="39"/>
      <c r="U247" s="39"/>
      <c r="V247" s="139">
        <v>0</v>
      </c>
      <c r="W247" s="39"/>
      <c r="X247" s="39"/>
      <c r="Y247" s="39"/>
      <c r="Z247" s="39"/>
      <c r="AA247" s="39"/>
      <c r="AB247" s="33"/>
      <c r="AC247" s="32">
        <f>AB247*S247</f>
        <v>0</v>
      </c>
      <c r="AD247" s="33"/>
      <c r="AE247" s="32">
        <f>AD247*S247</f>
        <v>0</v>
      </c>
      <c r="AF247" s="33"/>
      <c r="AG247" s="32">
        <f>AF247*S247</f>
        <v>0</v>
      </c>
      <c r="AH247" s="33"/>
      <c r="AI247" s="32">
        <f>AH247*S247</f>
        <v>0</v>
      </c>
      <c r="AJ247" s="33"/>
      <c r="AK247" s="32">
        <f>AJ247*S247</f>
        <v>0</v>
      </c>
      <c r="AL247" s="39"/>
      <c r="AM247" s="28">
        <f>AL247*S247</f>
        <v>0</v>
      </c>
      <c r="AN247" s="33"/>
      <c r="AO247" s="32">
        <f>AN247*S247</f>
        <v>0</v>
      </c>
      <c r="AP247" s="33"/>
      <c r="AQ247" s="32">
        <f>AP247*S247</f>
        <v>0</v>
      </c>
      <c r="AR247" s="33"/>
      <c r="AS247" s="32">
        <f>AR247*S247</f>
        <v>0</v>
      </c>
      <c r="AT247" s="33"/>
      <c r="AU247" s="32">
        <f>AT247*S247</f>
        <v>0</v>
      </c>
      <c r="AV247" s="33"/>
      <c r="AW247" s="32">
        <f>AV247*S247</f>
        <v>0</v>
      </c>
      <c r="AX247" s="33"/>
      <c r="AY247" s="32">
        <f>AX247*S247</f>
        <v>0</v>
      </c>
      <c r="AZ247" s="33"/>
      <c r="BA247" s="32">
        <f>AZ247*S247</f>
        <v>0</v>
      </c>
      <c r="BB247" s="33"/>
      <c r="BC247" s="32">
        <f>BB247*S247</f>
        <v>0</v>
      </c>
      <c r="BD247" s="33"/>
      <c r="BE247" s="32">
        <f>BD247*S247</f>
        <v>0</v>
      </c>
      <c r="BF247" s="33"/>
      <c r="BG247" s="32">
        <f>BF247*S247</f>
        <v>0</v>
      </c>
      <c r="BH247" s="33"/>
      <c r="BI247" s="32">
        <f>BH247*S247</f>
        <v>0</v>
      </c>
      <c r="BJ247" s="33"/>
      <c r="BK247" s="32">
        <f>BJ247*S247</f>
        <v>0</v>
      </c>
      <c r="BL247" s="33"/>
      <c r="BM247" s="32">
        <f>BL247*S247</f>
        <v>0</v>
      </c>
      <c r="BN247" s="33"/>
      <c r="BO247" s="32">
        <f>BN247*S247</f>
        <v>0</v>
      </c>
      <c r="BP247" s="33"/>
      <c r="BQ247" s="32">
        <f>BP247*S247</f>
        <v>0</v>
      </c>
      <c r="BR247" s="33"/>
      <c r="BS247" s="32">
        <f>BR247*S247</f>
        <v>0</v>
      </c>
      <c r="BT247" s="33"/>
      <c r="BU247" s="32">
        <f>BT247*S247</f>
        <v>0</v>
      </c>
      <c r="BV247" s="33"/>
      <c r="BW247" s="32">
        <f>BV247*S247</f>
        <v>0</v>
      </c>
      <c r="BX247" s="33"/>
      <c r="BY247" s="32">
        <f>BX247*S247</f>
        <v>0</v>
      </c>
      <c r="BZ247" s="33"/>
      <c r="CA247" s="33"/>
      <c r="CB247" s="129"/>
      <c r="CC247" s="129"/>
      <c r="CD247" s="133"/>
    </row>
    <row r="248" spans="1:82" s="50" customFormat="1" ht="44.25" customHeight="1">
      <c r="A248" s="17"/>
      <c r="B248" s="17"/>
      <c r="C248" s="61"/>
      <c r="D248" s="24"/>
      <c r="E248" s="25" t="s">
        <v>166</v>
      </c>
      <c r="F248" s="22"/>
      <c r="G248" s="22"/>
      <c r="H248" s="22"/>
      <c r="I248" s="22"/>
      <c r="J248" s="22"/>
      <c r="K248" s="62"/>
      <c r="L248" s="22"/>
      <c r="M248" s="22"/>
      <c r="N248" s="22"/>
      <c r="O248" s="17"/>
      <c r="P248" s="20"/>
      <c r="Q248" s="10"/>
      <c r="R248" s="39"/>
      <c r="S248" s="49"/>
      <c r="T248" s="39"/>
      <c r="U248" s="39"/>
      <c r="V248" s="139">
        <v>0</v>
      </c>
      <c r="W248" s="39"/>
      <c r="X248" s="39"/>
      <c r="Y248" s="39"/>
      <c r="Z248" s="39"/>
      <c r="AA248" s="39"/>
      <c r="AB248" s="33"/>
      <c r="AC248" s="32">
        <f>AB248*S248</f>
        <v>0</v>
      </c>
      <c r="AD248" s="33"/>
      <c r="AE248" s="32">
        <f>AD248*S248</f>
        <v>0</v>
      </c>
      <c r="AF248" s="33"/>
      <c r="AG248" s="32">
        <f>AF248*S248</f>
        <v>0</v>
      </c>
      <c r="AH248" s="33"/>
      <c r="AI248" s="32">
        <f>AH248*S248</f>
        <v>0</v>
      </c>
      <c r="AJ248" s="33"/>
      <c r="AK248" s="32">
        <f>AJ248*S248</f>
        <v>0</v>
      </c>
      <c r="AL248" s="39"/>
      <c r="AM248" s="28">
        <f>AL248*S248</f>
        <v>0</v>
      </c>
      <c r="AN248" s="33"/>
      <c r="AO248" s="32">
        <f>AN248*S248</f>
        <v>0</v>
      </c>
      <c r="AP248" s="33"/>
      <c r="AQ248" s="32">
        <f>AP248*S248</f>
        <v>0</v>
      </c>
      <c r="AR248" s="33"/>
      <c r="AS248" s="32">
        <f>AR248*S248</f>
        <v>0</v>
      </c>
      <c r="AT248" s="33"/>
      <c r="AU248" s="32">
        <f>AT248*S248</f>
        <v>0</v>
      </c>
      <c r="AV248" s="33"/>
      <c r="AW248" s="32">
        <f>AV248*S248</f>
        <v>0</v>
      </c>
      <c r="AX248" s="33"/>
      <c r="AY248" s="32">
        <f>AX248*S248</f>
        <v>0</v>
      </c>
      <c r="AZ248" s="33"/>
      <c r="BA248" s="32">
        <f>AZ248*S248</f>
        <v>0</v>
      </c>
      <c r="BB248" s="33"/>
      <c r="BC248" s="32">
        <f>BB248*S248</f>
        <v>0</v>
      </c>
      <c r="BD248" s="33"/>
      <c r="BE248" s="32">
        <f>BD248*S248</f>
        <v>0</v>
      </c>
      <c r="BF248" s="33"/>
      <c r="BG248" s="32">
        <f>BF248*S248</f>
        <v>0</v>
      </c>
      <c r="BH248" s="33"/>
      <c r="BI248" s="32">
        <f>BH248*S248</f>
        <v>0</v>
      </c>
      <c r="BJ248" s="33"/>
      <c r="BK248" s="32">
        <f>BJ248*S248</f>
        <v>0</v>
      </c>
      <c r="BL248" s="33"/>
      <c r="BM248" s="32">
        <f>BL248*S248</f>
        <v>0</v>
      </c>
      <c r="BN248" s="33"/>
      <c r="BO248" s="32">
        <f>BN248*S248</f>
        <v>0</v>
      </c>
      <c r="BP248" s="33"/>
      <c r="BQ248" s="32">
        <f>BP248*S248</f>
        <v>0</v>
      </c>
      <c r="BR248" s="33"/>
      <c r="BS248" s="32">
        <f>BR248*S248</f>
        <v>0</v>
      </c>
      <c r="BT248" s="33"/>
      <c r="BU248" s="32">
        <f>BT248*S248</f>
        <v>0</v>
      </c>
      <c r="BV248" s="33"/>
      <c r="BW248" s="32">
        <f>BV248*S248</f>
        <v>0</v>
      </c>
      <c r="BX248" s="33"/>
      <c r="BY248" s="32">
        <f>BX248*S248</f>
        <v>0</v>
      </c>
      <c r="BZ248" s="33"/>
      <c r="CA248" s="33"/>
      <c r="CB248" s="129"/>
      <c r="CC248" s="129"/>
      <c r="CD248" s="133"/>
    </row>
    <row r="249" spans="1:82" s="23" customFormat="1" ht="95.25" customHeight="1">
      <c r="A249" s="6">
        <v>987</v>
      </c>
      <c r="B249" s="6">
        <v>289</v>
      </c>
      <c r="C249" s="7">
        <f>SUBTOTAL(102,$B$10:B249)</f>
        <v>172</v>
      </c>
      <c r="D249" s="11">
        <v>852</v>
      </c>
      <c r="E249" s="9" t="s">
        <v>81</v>
      </c>
      <c r="F249" s="9" t="s">
        <v>1283</v>
      </c>
      <c r="G249" s="9" t="s">
        <v>361</v>
      </c>
      <c r="H249" s="9" t="s">
        <v>292</v>
      </c>
      <c r="I249" s="9" t="s">
        <v>346</v>
      </c>
      <c r="J249" s="9" t="s">
        <v>732</v>
      </c>
      <c r="K249" s="46">
        <v>24</v>
      </c>
      <c r="L249" s="9" t="s">
        <v>1028</v>
      </c>
      <c r="M249" s="9" t="s">
        <v>1029</v>
      </c>
      <c r="N249" s="9" t="s">
        <v>528</v>
      </c>
      <c r="O249" s="6" t="s">
        <v>242</v>
      </c>
      <c r="P249" s="10">
        <v>1</v>
      </c>
      <c r="Q249" s="10" t="s">
        <v>1434</v>
      </c>
      <c r="R249" s="28">
        <v>2250</v>
      </c>
      <c r="S249" s="47">
        <v>116700</v>
      </c>
      <c r="T249" s="28">
        <v>116700</v>
      </c>
      <c r="U249" s="28">
        <f aca="true" t="shared" si="8" ref="U249:U256">T249*R249</f>
        <v>262575000</v>
      </c>
      <c r="V249" s="139">
        <v>0</v>
      </c>
      <c r="W249" s="28"/>
      <c r="X249" s="28"/>
      <c r="Y249" s="28"/>
      <c r="Z249" s="47" t="s">
        <v>1207</v>
      </c>
      <c r="AA249" s="47" t="s">
        <v>1191</v>
      </c>
      <c r="AB249" s="32">
        <v>50</v>
      </c>
      <c r="AC249" s="32">
        <f>AB249*S249</f>
        <v>5835000</v>
      </c>
      <c r="AD249" s="32"/>
      <c r="AE249" s="32">
        <f>AD249*S249</f>
        <v>0</v>
      </c>
      <c r="AF249" s="32"/>
      <c r="AG249" s="32">
        <f>AF249*S249</f>
        <v>0</v>
      </c>
      <c r="AH249" s="32"/>
      <c r="AI249" s="32">
        <f>AH249*S249</f>
        <v>0</v>
      </c>
      <c r="AJ249" s="32"/>
      <c r="AK249" s="32">
        <f>AJ249*S249</f>
        <v>0</v>
      </c>
      <c r="AL249" s="28"/>
      <c r="AM249" s="28">
        <f>AL249*S249</f>
        <v>0</v>
      </c>
      <c r="AN249" s="32"/>
      <c r="AO249" s="32">
        <f>AN249*S249</f>
        <v>0</v>
      </c>
      <c r="AP249" s="32"/>
      <c r="AQ249" s="32">
        <f>AP249*S249</f>
        <v>0</v>
      </c>
      <c r="AR249" s="32"/>
      <c r="AS249" s="32">
        <f>AR249*S249</f>
        <v>0</v>
      </c>
      <c r="AT249" s="32"/>
      <c r="AU249" s="32">
        <f>AT249*S249</f>
        <v>0</v>
      </c>
      <c r="AV249" s="32"/>
      <c r="AW249" s="32">
        <f>AV249*S249</f>
        <v>0</v>
      </c>
      <c r="AX249" s="32"/>
      <c r="AY249" s="32">
        <f>AX249*S249</f>
        <v>0</v>
      </c>
      <c r="AZ249" s="32">
        <v>200</v>
      </c>
      <c r="BA249" s="32">
        <f>AZ249*S249</f>
        <v>23340000</v>
      </c>
      <c r="BB249" s="32"/>
      <c r="BC249" s="32">
        <f>BB249*S249</f>
        <v>0</v>
      </c>
      <c r="BD249" s="32"/>
      <c r="BE249" s="32">
        <f>BD249*S249</f>
        <v>0</v>
      </c>
      <c r="BF249" s="32"/>
      <c r="BG249" s="32">
        <f>BF249*S249</f>
        <v>0</v>
      </c>
      <c r="BH249" s="32">
        <v>2000</v>
      </c>
      <c r="BI249" s="32">
        <f>BH249*S249</f>
        <v>233400000</v>
      </c>
      <c r="BJ249" s="32"/>
      <c r="BK249" s="32">
        <f>BJ249*S249</f>
        <v>0</v>
      </c>
      <c r="BL249" s="32"/>
      <c r="BM249" s="32">
        <f>BL249*S249</f>
        <v>0</v>
      </c>
      <c r="BN249" s="32"/>
      <c r="BO249" s="32">
        <f>BN249*S249</f>
        <v>0</v>
      </c>
      <c r="BP249" s="32"/>
      <c r="BQ249" s="32">
        <f>BP249*S249</f>
        <v>0</v>
      </c>
      <c r="BR249" s="32"/>
      <c r="BS249" s="32">
        <f>BR249*S249</f>
        <v>0</v>
      </c>
      <c r="BT249" s="32"/>
      <c r="BU249" s="32">
        <f>BT249*S249</f>
        <v>0</v>
      </c>
      <c r="BV249" s="32"/>
      <c r="BW249" s="32">
        <f>BV249*S249</f>
        <v>0</v>
      </c>
      <c r="BX249" s="32"/>
      <c r="BY249" s="32">
        <f>BX249*S249</f>
        <v>0</v>
      </c>
      <c r="BZ249" s="32"/>
      <c r="CA249" s="32"/>
      <c r="CB249" s="128" t="s">
        <v>1207</v>
      </c>
      <c r="CC249" s="128" t="s">
        <v>1191</v>
      </c>
      <c r="CD249" s="133"/>
    </row>
    <row r="250" spans="1:82" s="76" customFormat="1" ht="79.5" customHeight="1">
      <c r="A250" s="65">
        <v>28</v>
      </c>
      <c r="B250" s="65">
        <v>129</v>
      </c>
      <c r="C250" s="66">
        <v>173</v>
      </c>
      <c r="D250" s="67">
        <v>852</v>
      </c>
      <c r="E250" s="69" t="s">
        <v>1382</v>
      </c>
      <c r="F250" s="69" t="s">
        <v>1383</v>
      </c>
      <c r="G250" s="83" t="s">
        <v>361</v>
      </c>
      <c r="H250" s="69" t="s">
        <v>1384</v>
      </c>
      <c r="I250" s="69" t="s">
        <v>1385</v>
      </c>
      <c r="J250" s="68" t="s">
        <v>732</v>
      </c>
      <c r="K250" s="70">
        <v>24</v>
      </c>
      <c r="L250" s="68" t="s">
        <v>1386</v>
      </c>
      <c r="M250" s="68" t="s">
        <v>1029</v>
      </c>
      <c r="N250" s="68" t="s">
        <v>528</v>
      </c>
      <c r="O250" s="89" t="s">
        <v>242</v>
      </c>
      <c r="P250" s="89"/>
      <c r="Q250" s="10" t="s">
        <v>1435</v>
      </c>
      <c r="R250" s="72">
        <v>820</v>
      </c>
      <c r="S250" s="72">
        <v>116700</v>
      </c>
      <c r="T250" s="72">
        <v>116700</v>
      </c>
      <c r="U250" s="72">
        <f t="shared" si="8"/>
        <v>95694000</v>
      </c>
      <c r="V250" s="139">
        <v>0</v>
      </c>
      <c r="W250" s="72"/>
      <c r="X250" s="72"/>
      <c r="Y250" s="72"/>
      <c r="Z250" s="73" t="s">
        <v>1207</v>
      </c>
      <c r="AA250" s="74" t="s">
        <v>1300</v>
      </c>
      <c r="AB250" s="79">
        <v>20</v>
      </c>
      <c r="AC250" s="32">
        <f>AB250*S250</f>
        <v>2334000</v>
      </c>
      <c r="AD250" s="79"/>
      <c r="AE250" s="32">
        <f>AD250*S250</f>
        <v>0</v>
      </c>
      <c r="AF250" s="79"/>
      <c r="AG250" s="32">
        <f>AF250*S250</f>
        <v>0</v>
      </c>
      <c r="AH250" s="79"/>
      <c r="AI250" s="32">
        <f>AH250*S250</f>
        <v>0</v>
      </c>
      <c r="AJ250" s="79"/>
      <c r="AK250" s="32">
        <f>AJ250*S250</f>
        <v>0</v>
      </c>
      <c r="AL250" s="72"/>
      <c r="AM250" s="28">
        <f>AL250*S250</f>
        <v>0</v>
      </c>
      <c r="AN250" s="79"/>
      <c r="AO250" s="32">
        <f>AN250*S250</f>
        <v>0</v>
      </c>
      <c r="AP250" s="79"/>
      <c r="AQ250" s="32">
        <f>AP250*S250</f>
        <v>0</v>
      </c>
      <c r="AR250" s="79"/>
      <c r="AS250" s="32">
        <f>AR250*S250</f>
        <v>0</v>
      </c>
      <c r="AT250" s="79"/>
      <c r="AU250" s="32">
        <f>AT250*S250</f>
        <v>0</v>
      </c>
      <c r="AV250" s="79"/>
      <c r="AW250" s="32">
        <f>AV250*S250</f>
        <v>0</v>
      </c>
      <c r="AX250" s="79"/>
      <c r="AY250" s="32">
        <f>AX250*S250</f>
        <v>0</v>
      </c>
      <c r="AZ250" s="79"/>
      <c r="BA250" s="32">
        <f>AZ250*S250</f>
        <v>0</v>
      </c>
      <c r="BB250" s="79"/>
      <c r="BC250" s="32">
        <f>BB250*S250</f>
        <v>0</v>
      </c>
      <c r="BD250" s="79"/>
      <c r="BE250" s="32">
        <f>BD250*S250</f>
        <v>0</v>
      </c>
      <c r="BF250" s="79"/>
      <c r="BG250" s="32">
        <f>BF250*S250</f>
        <v>0</v>
      </c>
      <c r="BH250" s="79"/>
      <c r="BI250" s="32">
        <f>BH250*S250</f>
        <v>0</v>
      </c>
      <c r="BJ250" s="79"/>
      <c r="BK250" s="32">
        <f>BJ250*S250</f>
        <v>0</v>
      </c>
      <c r="BL250" s="79"/>
      <c r="BM250" s="32">
        <f>BL250*S250</f>
        <v>0</v>
      </c>
      <c r="BN250" s="79">
        <v>800</v>
      </c>
      <c r="BO250" s="32">
        <f>BN250*S250</f>
        <v>93360000</v>
      </c>
      <c r="BP250" s="79"/>
      <c r="BQ250" s="32">
        <f>BP250*S250</f>
        <v>0</v>
      </c>
      <c r="BR250" s="79"/>
      <c r="BS250" s="32">
        <f>BR250*S250</f>
        <v>0</v>
      </c>
      <c r="BT250" s="75"/>
      <c r="BU250" s="32">
        <f>BT250*S250</f>
        <v>0</v>
      </c>
      <c r="BV250" s="75"/>
      <c r="BW250" s="32">
        <f>BV250*S250</f>
        <v>0</v>
      </c>
      <c r="BX250" s="75"/>
      <c r="BY250" s="32">
        <f>BX250*S250</f>
        <v>0</v>
      </c>
      <c r="BZ250" s="75"/>
      <c r="CA250" s="75"/>
      <c r="CB250" s="130" t="s">
        <v>1207</v>
      </c>
      <c r="CC250" s="131" t="s">
        <v>1300</v>
      </c>
      <c r="CD250" s="132"/>
    </row>
    <row r="251" spans="1:82" s="23" customFormat="1" ht="81" customHeight="1">
      <c r="A251" s="6">
        <v>990</v>
      </c>
      <c r="B251" s="6">
        <v>291</v>
      </c>
      <c r="C251" s="7">
        <f>SUBTOTAL(102,$B$10:B251)</f>
        <v>174</v>
      </c>
      <c r="D251" s="11">
        <v>868</v>
      </c>
      <c r="E251" s="9" t="s">
        <v>82</v>
      </c>
      <c r="F251" s="9" t="s">
        <v>1030</v>
      </c>
      <c r="G251" s="9" t="s">
        <v>361</v>
      </c>
      <c r="H251" s="9" t="s">
        <v>347</v>
      </c>
      <c r="I251" s="9" t="s">
        <v>346</v>
      </c>
      <c r="J251" s="9" t="s">
        <v>732</v>
      </c>
      <c r="K251" s="46">
        <v>18</v>
      </c>
      <c r="L251" s="9" t="s">
        <v>468</v>
      </c>
      <c r="M251" s="9" t="s">
        <v>1031</v>
      </c>
      <c r="N251" s="9" t="s">
        <v>528</v>
      </c>
      <c r="O251" s="6" t="s">
        <v>242</v>
      </c>
      <c r="P251" s="10">
        <v>1</v>
      </c>
      <c r="Q251" s="10" t="s">
        <v>1434</v>
      </c>
      <c r="R251" s="28">
        <v>1150</v>
      </c>
      <c r="S251" s="47">
        <v>73000</v>
      </c>
      <c r="T251" s="28">
        <v>66000</v>
      </c>
      <c r="U251" s="28">
        <f t="shared" si="8"/>
        <v>75900000</v>
      </c>
      <c r="V251" s="139">
        <v>0</v>
      </c>
      <c r="W251" s="28"/>
      <c r="X251" s="28"/>
      <c r="Y251" s="28"/>
      <c r="Z251" s="47" t="s">
        <v>1238</v>
      </c>
      <c r="AA251" s="47" t="s">
        <v>1194</v>
      </c>
      <c r="AB251" s="32">
        <v>150</v>
      </c>
      <c r="AC251" s="32">
        <f>AB251*S251</f>
        <v>10950000</v>
      </c>
      <c r="AD251" s="32"/>
      <c r="AE251" s="32">
        <f>AD251*S251</f>
        <v>0</v>
      </c>
      <c r="AF251" s="32"/>
      <c r="AG251" s="32">
        <f>AF251*S251</f>
        <v>0</v>
      </c>
      <c r="AH251" s="32"/>
      <c r="AI251" s="32">
        <f>AH251*S251</f>
        <v>0</v>
      </c>
      <c r="AJ251" s="32"/>
      <c r="AK251" s="32">
        <f>AJ251*S251</f>
        <v>0</v>
      </c>
      <c r="AL251" s="28"/>
      <c r="AM251" s="28">
        <f>AL251*S251</f>
        <v>0</v>
      </c>
      <c r="AN251" s="32"/>
      <c r="AO251" s="32">
        <f>AN251*S251</f>
        <v>0</v>
      </c>
      <c r="AP251" s="32"/>
      <c r="AQ251" s="32">
        <f>AP251*S251</f>
        <v>0</v>
      </c>
      <c r="AR251" s="32"/>
      <c r="AS251" s="32">
        <f>AR251*S251</f>
        <v>0</v>
      </c>
      <c r="AT251" s="32"/>
      <c r="AU251" s="32">
        <f>AT251*S251</f>
        <v>0</v>
      </c>
      <c r="AV251" s="32"/>
      <c r="AW251" s="32">
        <f>AV251*S251</f>
        <v>0</v>
      </c>
      <c r="AX251" s="32">
        <v>200</v>
      </c>
      <c r="AY251" s="32">
        <f>AX251*S251</f>
        <v>14600000</v>
      </c>
      <c r="AZ251" s="32">
        <v>500</v>
      </c>
      <c r="BA251" s="32">
        <f>AZ251*S251</f>
        <v>36500000</v>
      </c>
      <c r="BB251" s="32"/>
      <c r="BC251" s="32">
        <f>BB251*S251</f>
        <v>0</v>
      </c>
      <c r="BD251" s="32"/>
      <c r="BE251" s="32">
        <f>BD251*S251</f>
        <v>0</v>
      </c>
      <c r="BF251" s="32"/>
      <c r="BG251" s="32">
        <f>BF251*S251</f>
        <v>0</v>
      </c>
      <c r="BH251" s="32">
        <v>300</v>
      </c>
      <c r="BI251" s="32">
        <f>BH251*S251</f>
        <v>21900000</v>
      </c>
      <c r="BJ251" s="32"/>
      <c r="BK251" s="32">
        <f>BJ251*S251</f>
        <v>0</v>
      </c>
      <c r="BL251" s="32"/>
      <c r="BM251" s="32">
        <f>BL251*S251</f>
        <v>0</v>
      </c>
      <c r="BN251" s="32"/>
      <c r="BO251" s="32">
        <f>BN251*S251</f>
        <v>0</v>
      </c>
      <c r="BP251" s="32"/>
      <c r="BQ251" s="32">
        <f>BP251*S251</f>
        <v>0</v>
      </c>
      <c r="BR251" s="32"/>
      <c r="BS251" s="32">
        <f>BR251*S251</f>
        <v>0</v>
      </c>
      <c r="BT251" s="32"/>
      <c r="BU251" s="32">
        <f>BT251*S251</f>
        <v>0</v>
      </c>
      <c r="BV251" s="32"/>
      <c r="BW251" s="32">
        <f>BV251*S251</f>
        <v>0</v>
      </c>
      <c r="BX251" s="32"/>
      <c r="BY251" s="32">
        <f>BX251*S251</f>
        <v>0</v>
      </c>
      <c r="BZ251" s="32"/>
      <c r="CA251" s="32"/>
      <c r="CB251" s="128" t="s">
        <v>1238</v>
      </c>
      <c r="CC251" s="128" t="s">
        <v>1194</v>
      </c>
      <c r="CD251" s="133"/>
    </row>
    <row r="252" spans="1:82" s="23" customFormat="1" ht="147" customHeight="1">
      <c r="A252" s="6">
        <v>992</v>
      </c>
      <c r="B252" s="6">
        <v>292</v>
      </c>
      <c r="C252" s="7">
        <f>SUBTOTAL(102,$B$10:B252)</f>
        <v>175</v>
      </c>
      <c r="D252" s="11">
        <v>882</v>
      </c>
      <c r="E252" s="9" t="s">
        <v>83</v>
      </c>
      <c r="F252" s="9" t="s">
        <v>1032</v>
      </c>
      <c r="G252" s="9" t="s">
        <v>362</v>
      </c>
      <c r="H252" s="9" t="s">
        <v>320</v>
      </c>
      <c r="I252" s="9" t="s">
        <v>572</v>
      </c>
      <c r="J252" s="9" t="s">
        <v>1033</v>
      </c>
      <c r="K252" s="46">
        <v>24</v>
      </c>
      <c r="L252" s="9" t="s">
        <v>1034</v>
      </c>
      <c r="M252" s="9" t="s">
        <v>634</v>
      </c>
      <c r="N252" s="9" t="s">
        <v>532</v>
      </c>
      <c r="O252" s="6" t="s">
        <v>3</v>
      </c>
      <c r="P252" s="10">
        <v>3</v>
      </c>
      <c r="Q252" s="10" t="s">
        <v>1434</v>
      </c>
      <c r="R252" s="28">
        <v>60000</v>
      </c>
      <c r="S252" s="47">
        <v>2200</v>
      </c>
      <c r="T252" s="28">
        <v>1607</v>
      </c>
      <c r="U252" s="28">
        <f t="shared" si="8"/>
        <v>96420000</v>
      </c>
      <c r="V252" s="139">
        <v>0</v>
      </c>
      <c r="W252" s="28"/>
      <c r="X252" s="28"/>
      <c r="Y252" s="28"/>
      <c r="Z252" s="47" t="s">
        <v>1223</v>
      </c>
      <c r="AA252" s="47" t="s">
        <v>499</v>
      </c>
      <c r="AB252" s="32">
        <v>20000</v>
      </c>
      <c r="AC252" s="32">
        <f>AB252*S252</f>
        <v>44000000</v>
      </c>
      <c r="AD252" s="32"/>
      <c r="AE252" s="32">
        <f>AD252*S252</f>
        <v>0</v>
      </c>
      <c r="AF252" s="32"/>
      <c r="AG252" s="32">
        <f>AF252*S252</f>
        <v>0</v>
      </c>
      <c r="AH252" s="32"/>
      <c r="AI252" s="32">
        <f>AH252*S252</f>
        <v>0</v>
      </c>
      <c r="AJ252" s="32"/>
      <c r="AK252" s="32">
        <f>AJ252*S252</f>
        <v>0</v>
      </c>
      <c r="AL252" s="28"/>
      <c r="AM252" s="28">
        <f>AL252*S252</f>
        <v>0</v>
      </c>
      <c r="AN252" s="32"/>
      <c r="AO252" s="32">
        <f>AN252*S252</f>
        <v>0</v>
      </c>
      <c r="AP252" s="32">
        <v>20000</v>
      </c>
      <c r="AQ252" s="32">
        <f>AP252*S252</f>
        <v>44000000</v>
      </c>
      <c r="AR252" s="32"/>
      <c r="AS252" s="32">
        <f>AR252*S252</f>
        <v>0</v>
      </c>
      <c r="AT252" s="32"/>
      <c r="AU252" s="32">
        <f>AT252*S252</f>
        <v>0</v>
      </c>
      <c r="AV252" s="32"/>
      <c r="AW252" s="32">
        <f>AV252*S252</f>
        <v>0</v>
      </c>
      <c r="AX252" s="32"/>
      <c r="AY252" s="32">
        <f>AX252*S252</f>
        <v>0</v>
      </c>
      <c r="AZ252" s="32"/>
      <c r="BA252" s="32">
        <f>AZ252*S252</f>
        <v>0</v>
      </c>
      <c r="BB252" s="32"/>
      <c r="BC252" s="32">
        <f>BB252*S252</f>
        <v>0</v>
      </c>
      <c r="BD252" s="32"/>
      <c r="BE252" s="32">
        <f>BD252*S252</f>
        <v>0</v>
      </c>
      <c r="BF252" s="32"/>
      <c r="BG252" s="32">
        <f>BF252*S252</f>
        <v>0</v>
      </c>
      <c r="BH252" s="32">
        <v>20000</v>
      </c>
      <c r="BI252" s="32">
        <f>BH252*S252</f>
        <v>44000000</v>
      </c>
      <c r="BJ252" s="32"/>
      <c r="BK252" s="32">
        <f>BJ252*S252</f>
        <v>0</v>
      </c>
      <c r="BL252" s="32"/>
      <c r="BM252" s="32">
        <f>BL252*S252</f>
        <v>0</v>
      </c>
      <c r="BN252" s="32"/>
      <c r="BO252" s="32">
        <f>BN252*S252</f>
        <v>0</v>
      </c>
      <c r="BP252" s="32"/>
      <c r="BQ252" s="32">
        <f>BP252*S252</f>
        <v>0</v>
      </c>
      <c r="BR252" s="32"/>
      <c r="BS252" s="32">
        <f>BR252*S252</f>
        <v>0</v>
      </c>
      <c r="BT252" s="32"/>
      <c r="BU252" s="32">
        <f>BT252*S252</f>
        <v>0</v>
      </c>
      <c r="BV252" s="32"/>
      <c r="BW252" s="32">
        <f>BV252*S252</f>
        <v>0</v>
      </c>
      <c r="BX252" s="32"/>
      <c r="BY252" s="32">
        <f>BX252*S252</f>
        <v>0</v>
      </c>
      <c r="BZ252" s="32"/>
      <c r="CA252" s="32"/>
      <c r="CB252" s="128" t="s">
        <v>1223</v>
      </c>
      <c r="CC252" s="128" t="s">
        <v>499</v>
      </c>
      <c r="CD252" s="133"/>
    </row>
    <row r="253" spans="1:82" s="23" customFormat="1" ht="104.25" customHeight="1">
      <c r="A253" s="6">
        <v>994</v>
      </c>
      <c r="B253" s="6">
        <v>293</v>
      </c>
      <c r="C253" s="7">
        <f>SUBTOTAL(102,$B$10:B253)</f>
        <v>176</v>
      </c>
      <c r="D253" s="8">
        <v>883</v>
      </c>
      <c r="E253" s="9" t="s">
        <v>392</v>
      </c>
      <c r="F253" s="9" t="s">
        <v>1035</v>
      </c>
      <c r="G253" s="9" t="s">
        <v>361</v>
      </c>
      <c r="H253" s="9" t="s">
        <v>381</v>
      </c>
      <c r="I253" s="9" t="s">
        <v>393</v>
      </c>
      <c r="J253" s="9" t="s">
        <v>1036</v>
      </c>
      <c r="K253" s="46">
        <v>24</v>
      </c>
      <c r="L253" s="9" t="s">
        <v>1037</v>
      </c>
      <c r="M253" s="9" t="s">
        <v>548</v>
      </c>
      <c r="N253" s="9" t="s">
        <v>549</v>
      </c>
      <c r="O253" s="6" t="s">
        <v>242</v>
      </c>
      <c r="P253" s="10">
        <v>3</v>
      </c>
      <c r="Q253" s="10" t="s">
        <v>1434</v>
      </c>
      <c r="R253" s="28">
        <v>18000</v>
      </c>
      <c r="S253" s="47">
        <v>2500</v>
      </c>
      <c r="T253" s="28">
        <v>1320</v>
      </c>
      <c r="U253" s="28">
        <f t="shared" si="8"/>
        <v>23760000</v>
      </c>
      <c r="V253" s="139">
        <v>500</v>
      </c>
      <c r="W253" s="28"/>
      <c r="X253" s="28"/>
      <c r="Y253" s="28"/>
      <c r="Z253" s="47" t="s">
        <v>1211</v>
      </c>
      <c r="AA253" s="47" t="s">
        <v>1180</v>
      </c>
      <c r="AB253" s="32">
        <v>3000</v>
      </c>
      <c r="AC253" s="32">
        <f>AB253*S253</f>
        <v>7500000</v>
      </c>
      <c r="AD253" s="32"/>
      <c r="AE253" s="32">
        <f>AD253*S253</f>
        <v>0</v>
      </c>
      <c r="AF253" s="32"/>
      <c r="AG253" s="32">
        <f>AF253*S253</f>
        <v>0</v>
      </c>
      <c r="AH253" s="32"/>
      <c r="AI253" s="32">
        <f>AH253*S253</f>
        <v>0</v>
      </c>
      <c r="AJ253" s="32">
        <v>2000</v>
      </c>
      <c r="AK253" s="32">
        <f>AJ253*S253</f>
        <v>5000000</v>
      </c>
      <c r="AL253" s="139"/>
      <c r="AM253" s="28">
        <f>AL253*S253</f>
        <v>0</v>
      </c>
      <c r="AN253" s="32"/>
      <c r="AO253" s="32">
        <f>AN253*S253</f>
        <v>0</v>
      </c>
      <c r="AP253" s="32">
        <v>3000</v>
      </c>
      <c r="AQ253" s="32">
        <f>AP253*S253</f>
        <v>7500000</v>
      </c>
      <c r="AR253" s="32"/>
      <c r="AS253" s="32">
        <f>AR253*S253</f>
        <v>0</v>
      </c>
      <c r="AT253" s="32"/>
      <c r="AU253" s="32">
        <f>AT253*S253</f>
        <v>0</v>
      </c>
      <c r="AV253" s="32"/>
      <c r="AW253" s="32">
        <f>AV253*S253</f>
        <v>0</v>
      </c>
      <c r="AX253" s="32">
        <v>2000</v>
      </c>
      <c r="AY253" s="32">
        <f>AX253*S253</f>
        <v>5000000</v>
      </c>
      <c r="AZ253" s="32">
        <v>5000</v>
      </c>
      <c r="BA253" s="32">
        <f>AZ253*S253</f>
        <v>12500000</v>
      </c>
      <c r="BB253" s="32">
        <v>2000</v>
      </c>
      <c r="BC253" s="32">
        <f>BB253*S253</f>
        <v>5000000</v>
      </c>
      <c r="BD253" s="32"/>
      <c r="BE253" s="32">
        <f>BD253*S253</f>
        <v>0</v>
      </c>
      <c r="BF253" s="32"/>
      <c r="BG253" s="32">
        <f>BF253*S253</f>
        <v>0</v>
      </c>
      <c r="BH253" s="32"/>
      <c r="BI253" s="32">
        <f>BH253*S253</f>
        <v>0</v>
      </c>
      <c r="BJ253" s="32"/>
      <c r="BK253" s="32">
        <f>BJ253*S253</f>
        <v>0</v>
      </c>
      <c r="BL253" s="32"/>
      <c r="BM253" s="32">
        <f>BL253*S253</f>
        <v>0</v>
      </c>
      <c r="BN253" s="32"/>
      <c r="BO253" s="32">
        <f>BN253*S253</f>
        <v>0</v>
      </c>
      <c r="BP253" s="32"/>
      <c r="BQ253" s="32">
        <f>BP253*S253</f>
        <v>0</v>
      </c>
      <c r="BR253" s="32"/>
      <c r="BS253" s="32">
        <f>BR253*S253</f>
        <v>0</v>
      </c>
      <c r="BT253" s="32"/>
      <c r="BU253" s="32">
        <f>BT253*S253</f>
        <v>0</v>
      </c>
      <c r="BV253" s="32"/>
      <c r="BW253" s="32">
        <f>BV253*S253</f>
        <v>0</v>
      </c>
      <c r="BX253" s="32"/>
      <c r="BY253" s="32">
        <f>BX253*S253</f>
        <v>0</v>
      </c>
      <c r="BZ253" s="32"/>
      <c r="CA253" s="32"/>
      <c r="CB253" s="128" t="s">
        <v>1211</v>
      </c>
      <c r="CC253" s="128" t="s">
        <v>1180</v>
      </c>
      <c r="CD253" s="133"/>
    </row>
    <row r="254" spans="1:82" s="23" customFormat="1" ht="80.25" customHeight="1">
      <c r="A254" s="6">
        <v>996</v>
      </c>
      <c r="B254" s="6">
        <v>294</v>
      </c>
      <c r="C254" s="7">
        <f>SUBTOTAL(102,$B$10:B254)</f>
        <v>177</v>
      </c>
      <c r="D254" s="11">
        <v>886</v>
      </c>
      <c r="E254" s="9" t="s">
        <v>85</v>
      </c>
      <c r="F254" s="9" t="s">
        <v>1284</v>
      </c>
      <c r="G254" s="9" t="s">
        <v>361</v>
      </c>
      <c r="H254" s="9" t="s">
        <v>348</v>
      </c>
      <c r="I254" s="9" t="s">
        <v>346</v>
      </c>
      <c r="J254" s="9" t="s">
        <v>1038</v>
      </c>
      <c r="K254" s="46">
        <v>24</v>
      </c>
      <c r="L254" s="9" t="s">
        <v>1039</v>
      </c>
      <c r="M254" s="9" t="s">
        <v>1029</v>
      </c>
      <c r="N254" s="9" t="s">
        <v>528</v>
      </c>
      <c r="O254" s="6" t="s">
        <v>243</v>
      </c>
      <c r="P254" s="10">
        <v>1</v>
      </c>
      <c r="Q254" s="10" t="s">
        <v>1434</v>
      </c>
      <c r="R254" s="28">
        <v>350</v>
      </c>
      <c r="S254" s="47">
        <v>131100</v>
      </c>
      <c r="T254" s="28">
        <v>131100</v>
      </c>
      <c r="U254" s="28">
        <f t="shared" si="8"/>
        <v>45885000</v>
      </c>
      <c r="V254" s="139">
        <v>0</v>
      </c>
      <c r="W254" s="28"/>
      <c r="X254" s="28"/>
      <c r="Y254" s="28"/>
      <c r="Z254" s="47" t="s">
        <v>1207</v>
      </c>
      <c r="AA254" s="47" t="s">
        <v>1191</v>
      </c>
      <c r="AB254" s="32">
        <v>50</v>
      </c>
      <c r="AC254" s="32">
        <f>AB254*S254</f>
        <v>6555000</v>
      </c>
      <c r="AD254" s="32"/>
      <c r="AE254" s="32">
        <f>AD254*S254</f>
        <v>0</v>
      </c>
      <c r="AF254" s="32"/>
      <c r="AG254" s="32">
        <f>AF254*S254</f>
        <v>0</v>
      </c>
      <c r="AH254" s="32"/>
      <c r="AI254" s="32">
        <f>AH254*S254</f>
        <v>0</v>
      </c>
      <c r="AJ254" s="32"/>
      <c r="AK254" s="32">
        <f>AJ254*S254</f>
        <v>0</v>
      </c>
      <c r="AL254" s="28"/>
      <c r="AM254" s="28">
        <f>AL254*S254</f>
        <v>0</v>
      </c>
      <c r="AN254" s="32"/>
      <c r="AO254" s="32">
        <f>AN254*S254</f>
        <v>0</v>
      </c>
      <c r="AP254" s="32">
        <v>300</v>
      </c>
      <c r="AQ254" s="32">
        <f>AP254*S254</f>
        <v>39330000</v>
      </c>
      <c r="AR254" s="32"/>
      <c r="AS254" s="32">
        <f>AR254*S254</f>
        <v>0</v>
      </c>
      <c r="AT254" s="32"/>
      <c r="AU254" s="32">
        <f>AT254*S254</f>
        <v>0</v>
      </c>
      <c r="AV254" s="32"/>
      <c r="AW254" s="32">
        <f>AV254*S254</f>
        <v>0</v>
      </c>
      <c r="AX254" s="32"/>
      <c r="AY254" s="32">
        <f>AX254*S254</f>
        <v>0</v>
      </c>
      <c r="AZ254" s="32"/>
      <c r="BA254" s="32">
        <f>AZ254*S254</f>
        <v>0</v>
      </c>
      <c r="BB254" s="32"/>
      <c r="BC254" s="32">
        <f>BB254*S254</f>
        <v>0</v>
      </c>
      <c r="BD254" s="32"/>
      <c r="BE254" s="32">
        <f>BD254*S254</f>
        <v>0</v>
      </c>
      <c r="BF254" s="32"/>
      <c r="BG254" s="32">
        <f>BF254*S254</f>
        <v>0</v>
      </c>
      <c r="BH254" s="32"/>
      <c r="BI254" s="32">
        <f>BH254*S254</f>
        <v>0</v>
      </c>
      <c r="BJ254" s="32"/>
      <c r="BK254" s="32">
        <f>BJ254*S254</f>
        <v>0</v>
      </c>
      <c r="BL254" s="32"/>
      <c r="BM254" s="32">
        <f>BL254*S254</f>
        <v>0</v>
      </c>
      <c r="BN254" s="32"/>
      <c r="BO254" s="32">
        <f>BN254*S254</f>
        <v>0</v>
      </c>
      <c r="BP254" s="32"/>
      <c r="BQ254" s="32">
        <f>BP254*S254</f>
        <v>0</v>
      </c>
      <c r="BR254" s="32"/>
      <c r="BS254" s="32">
        <f>BR254*S254</f>
        <v>0</v>
      </c>
      <c r="BT254" s="32"/>
      <c r="BU254" s="32">
        <f>BT254*S254</f>
        <v>0</v>
      </c>
      <c r="BV254" s="32"/>
      <c r="BW254" s="32">
        <f>BV254*S254</f>
        <v>0</v>
      </c>
      <c r="BX254" s="32"/>
      <c r="BY254" s="32">
        <f>BX254*S254</f>
        <v>0</v>
      </c>
      <c r="BZ254" s="32"/>
      <c r="CA254" s="32"/>
      <c r="CB254" s="128" t="s">
        <v>1207</v>
      </c>
      <c r="CC254" s="128" t="s">
        <v>1191</v>
      </c>
      <c r="CD254" s="133"/>
    </row>
    <row r="255" spans="1:82" s="23" customFormat="1" ht="76.5" customHeight="1">
      <c r="A255" s="6">
        <v>997</v>
      </c>
      <c r="B255" s="6">
        <v>295</v>
      </c>
      <c r="C255" s="7">
        <f>SUBTOTAL(102,$B$10:B255)</f>
        <v>178</v>
      </c>
      <c r="D255" s="8">
        <v>888</v>
      </c>
      <c r="E255" s="9" t="s">
        <v>382</v>
      </c>
      <c r="F255" s="9" t="s">
        <v>1285</v>
      </c>
      <c r="G255" s="9" t="s">
        <v>361</v>
      </c>
      <c r="H255" s="9" t="s">
        <v>383</v>
      </c>
      <c r="I255" s="9" t="s">
        <v>346</v>
      </c>
      <c r="J255" s="9" t="s">
        <v>1040</v>
      </c>
      <c r="K255" s="46">
        <v>48</v>
      </c>
      <c r="L255" s="9" t="s">
        <v>1041</v>
      </c>
      <c r="M255" s="9" t="s">
        <v>1042</v>
      </c>
      <c r="N255" s="9" t="s">
        <v>528</v>
      </c>
      <c r="O255" s="6" t="s">
        <v>242</v>
      </c>
      <c r="P255" s="10">
        <v>1</v>
      </c>
      <c r="Q255" s="10" t="s">
        <v>1434</v>
      </c>
      <c r="R255" s="28">
        <v>170</v>
      </c>
      <c r="S255" s="47">
        <v>55000</v>
      </c>
      <c r="T255" s="28">
        <v>54999</v>
      </c>
      <c r="U255" s="28">
        <f t="shared" si="8"/>
        <v>9349830</v>
      </c>
      <c r="V255" s="139">
        <v>0</v>
      </c>
      <c r="W255" s="28"/>
      <c r="X255" s="28"/>
      <c r="Y255" s="28"/>
      <c r="Z255" s="47" t="s">
        <v>1207</v>
      </c>
      <c r="AA255" s="47" t="s">
        <v>1191</v>
      </c>
      <c r="AB255" s="32">
        <v>100</v>
      </c>
      <c r="AC255" s="32">
        <f>AB255*S255</f>
        <v>5500000</v>
      </c>
      <c r="AD255" s="32"/>
      <c r="AE255" s="32">
        <f>AD255*S255</f>
        <v>0</v>
      </c>
      <c r="AF255" s="32"/>
      <c r="AG255" s="32">
        <f>AF255*S255</f>
        <v>0</v>
      </c>
      <c r="AH255" s="32"/>
      <c r="AI255" s="32">
        <f>AH255*S255</f>
        <v>0</v>
      </c>
      <c r="AJ255" s="32"/>
      <c r="AK255" s="32">
        <f>AJ255*S255</f>
        <v>0</v>
      </c>
      <c r="AL255" s="28"/>
      <c r="AM255" s="28">
        <f>AL255*S255</f>
        <v>0</v>
      </c>
      <c r="AN255" s="32"/>
      <c r="AO255" s="32">
        <f>AN255*S255</f>
        <v>0</v>
      </c>
      <c r="AP255" s="32"/>
      <c r="AQ255" s="32">
        <f>AP255*S255</f>
        <v>0</v>
      </c>
      <c r="AR255" s="32">
        <v>20</v>
      </c>
      <c r="AS255" s="32">
        <f>AR255*S255</f>
        <v>1100000</v>
      </c>
      <c r="AT255" s="32"/>
      <c r="AU255" s="32">
        <f>AT255*S255</f>
        <v>0</v>
      </c>
      <c r="AV255" s="32"/>
      <c r="AW255" s="32">
        <f>AV255*S255</f>
        <v>0</v>
      </c>
      <c r="AX255" s="32">
        <v>20</v>
      </c>
      <c r="AY255" s="32">
        <f>AX255*S255</f>
        <v>1100000</v>
      </c>
      <c r="AZ255" s="32">
        <v>30</v>
      </c>
      <c r="BA255" s="32">
        <f>AZ255*S255</f>
        <v>1650000</v>
      </c>
      <c r="BB255" s="32"/>
      <c r="BC255" s="32">
        <f>BB255*S255</f>
        <v>0</v>
      </c>
      <c r="BD255" s="32"/>
      <c r="BE255" s="32">
        <f>BD255*S255</f>
        <v>0</v>
      </c>
      <c r="BF255" s="32"/>
      <c r="BG255" s="32">
        <f>BF255*S255</f>
        <v>0</v>
      </c>
      <c r="BH255" s="32"/>
      <c r="BI255" s="32">
        <f>BH255*S255</f>
        <v>0</v>
      </c>
      <c r="BJ255" s="32"/>
      <c r="BK255" s="32">
        <f>BJ255*S255</f>
        <v>0</v>
      </c>
      <c r="BL255" s="32"/>
      <c r="BM255" s="32">
        <f>BL255*S255</f>
        <v>0</v>
      </c>
      <c r="BN255" s="32"/>
      <c r="BO255" s="32">
        <f>BN255*S255</f>
        <v>0</v>
      </c>
      <c r="BP255" s="32"/>
      <c r="BQ255" s="32">
        <f>BP255*S255</f>
        <v>0</v>
      </c>
      <c r="BR255" s="32"/>
      <c r="BS255" s="32">
        <f>BR255*S255</f>
        <v>0</v>
      </c>
      <c r="BT255" s="32"/>
      <c r="BU255" s="32">
        <f>BT255*S255</f>
        <v>0</v>
      </c>
      <c r="BV255" s="32"/>
      <c r="BW255" s="32">
        <f>BV255*S255</f>
        <v>0</v>
      </c>
      <c r="BX255" s="32"/>
      <c r="BY255" s="32">
        <f>BX255*S255</f>
        <v>0</v>
      </c>
      <c r="BZ255" s="32"/>
      <c r="CA255" s="32"/>
      <c r="CB255" s="128" t="s">
        <v>1207</v>
      </c>
      <c r="CC255" s="128" t="s">
        <v>1191</v>
      </c>
      <c r="CD255" s="133"/>
    </row>
    <row r="256" spans="1:82" s="23" customFormat="1" ht="83.25" customHeight="1">
      <c r="A256" s="6">
        <v>998</v>
      </c>
      <c r="B256" s="6">
        <v>296</v>
      </c>
      <c r="C256" s="7">
        <f>SUBTOTAL(102,$B$10:B256)</f>
        <v>179</v>
      </c>
      <c r="D256" s="11">
        <v>890</v>
      </c>
      <c r="E256" s="9" t="s">
        <v>86</v>
      </c>
      <c r="F256" s="9" t="s">
        <v>1286</v>
      </c>
      <c r="G256" s="9" t="s">
        <v>361</v>
      </c>
      <c r="H256" s="9" t="s">
        <v>321</v>
      </c>
      <c r="I256" s="9" t="s">
        <v>1043</v>
      </c>
      <c r="J256" s="9" t="s">
        <v>732</v>
      </c>
      <c r="K256" s="46">
        <v>24</v>
      </c>
      <c r="L256" s="9" t="s">
        <v>469</v>
      </c>
      <c r="M256" s="9" t="s">
        <v>1029</v>
      </c>
      <c r="N256" s="9" t="s">
        <v>528</v>
      </c>
      <c r="O256" s="6" t="s">
        <v>242</v>
      </c>
      <c r="P256" s="10">
        <v>1</v>
      </c>
      <c r="Q256" s="10" t="s">
        <v>1434</v>
      </c>
      <c r="R256" s="28">
        <v>1200</v>
      </c>
      <c r="S256" s="47">
        <v>66110</v>
      </c>
      <c r="T256" s="28">
        <v>60100</v>
      </c>
      <c r="U256" s="28">
        <f t="shared" si="8"/>
        <v>72120000</v>
      </c>
      <c r="V256" s="139">
        <v>0</v>
      </c>
      <c r="W256" s="28"/>
      <c r="X256" s="28"/>
      <c r="Y256" s="28"/>
      <c r="Z256" s="47" t="s">
        <v>1207</v>
      </c>
      <c r="AA256" s="47" t="s">
        <v>1191</v>
      </c>
      <c r="AB256" s="32">
        <v>1200</v>
      </c>
      <c r="AC256" s="32">
        <f>AB256*S256</f>
        <v>79332000</v>
      </c>
      <c r="AD256" s="32"/>
      <c r="AE256" s="32">
        <f>AD256*S256</f>
        <v>0</v>
      </c>
      <c r="AF256" s="32"/>
      <c r="AG256" s="32">
        <f>AF256*S256</f>
        <v>0</v>
      </c>
      <c r="AH256" s="32"/>
      <c r="AI256" s="32">
        <f>AH256*S256</f>
        <v>0</v>
      </c>
      <c r="AJ256" s="32"/>
      <c r="AK256" s="32">
        <f>AJ256*S256</f>
        <v>0</v>
      </c>
      <c r="AL256" s="28"/>
      <c r="AM256" s="28">
        <f>AL256*S256</f>
        <v>0</v>
      </c>
      <c r="AN256" s="32"/>
      <c r="AO256" s="32">
        <f>AN256*S256</f>
        <v>0</v>
      </c>
      <c r="AP256" s="32"/>
      <c r="AQ256" s="32">
        <f>AP256*S256</f>
        <v>0</v>
      </c>
      <c r="AR256" s="32"/>
      <c r="AS256" s="32">
        <f>AR256*S256</f>
        <v>0</v>
      </c>
      <c r="AT256" s="32"/>
      <c r="AU256" s="32">
        <f>AT256*S256</f>
        <v>0</v>
      </c>
      <c r="AV256" s="32"/>
      <c r="AW256" s="32">
        <f>AV256*S256</f>
        <v>0</v>
      </c>
      <c r="AX256" s="32"/>
      <c r="AY256" s="32">
        <f>AX256*S256</f>
        <v>0</v>
      </c>
      <c r="AZ256" s="32"/>
      <c r="BA256" s="32">
        <f>AZ256*S256</f>
        <v>0</v>
      </c>
      <c r="BB256" s="32"/>
      <c r="BC256" s="32">
        <f>BB256*S256</f>
        <v>0</v>
      </c>
      <c r="BD256" s="32"/>
      <c r="BE256" s="32">
        <f>BD256*S256</f>
        <v>0</v>
      </c>
      <c r="BF256" s="32"/>
      <c r="BG256" s="32">
        <f>BF256*S256</f>
        <v>0</v>
      </c>
      <c r="BH256" s="32"/>
      <c r="BI256" s="32">
        <f>BH256*S256</f>
        <v>0</v>
      </c>
      <c r="BJ256" s="32"/>
      <c r="BK256" s="32">
        <f>BJ256*S256</f>
        <v>0</v>
      </c>
      <c r="BL256" s="32"/>
      <c r="BM256" s="32">
        <f>BL256*S256</f>
        <v>0</v>
      </c>
      <c r="BN256" s="32"/>
      <c r="BO256" s="32">
        <f>BN256*S256</f>
        <v>0</v>
      </c>
      <c r="BP256" s="32"/>
      <c r="BQ256" s="32">
        <f>BP256*S256</f>
        <v>0</v>
      </c>
      <c r="BR256" s="32"/>
      <c r="BS256" s="32">
        <f>BR256*S256</f>
        <v>0</v>
      </c>
      <c r="BT256" s="32"/>
      <c r="BU256" s="32">
        <f>BT256*S256</f>
        <v>0</v>
      </c>
      <c r="BV256" s="32"/>
      <c r="BW256" s="32">
        <f>BV256*S256</f>
        <v>0</v>
      </c>
      <c r="BX256" s="32"/>
      <c r="BY256" s="32">
        <f>BX256*S256</f>
        <v>0</v>
      </c>
      <c r="BZ256" s="32"/>
      <c r="CA256" s="32"/>
      <c r="CB256" s="128" t="s">
        <v>1207</v>
      </c>
      <c r="CC256" s="128" t="s">
        <v>1191</v>
      </c>
      <c r="CD256" s="133"/>
    </row>
    <row r="257" spans="1:82" s="50" customFormat="1" ht="44.25" customHeight="1">
      <c r="A257" s="17"/>
      <c r="B257" s="17"/>
      <c r="C257" s="61"/>
      <c r="D257" s="24"/>
      <c r="E257" s="25" t="s">
        <v>167</v>
      </c>
      <c r="F257" s="22"/>
      <c r="G257" s="22"/>
      <c r="H257" s="22"/>
      <c r="I257" s="22"/>
      <c r="J257" s="22"/>
      <c r="K257" s="62"/>
      <c r="L257" s="22"/>
      <c r="M257" s="22"/>
      <c r="N257" s="22"/>
      <c r="O257" s="17"/>
      <c r="P257" s="20"/>
      <c r="Q257" s="20"/>
      <c r="R257" s="39"/>
      <c r="S257" s="49"/>
      <c r="T257" s="39"/>
      <c r="U257" s="39"/>
      <c r="V257" s="139">
        <v>0</v>
      </c>
      <c r="W257" s="39"/>
      <c r="X257" s="39"/>
      <c r="Y257" s="39"/>
      <c r="Z257" s="39"/>
      <c r="AA257" s="39"/>
      <c r="AB257" s="33"/>
      <c r="AC257" s="32">
        <f>AB257*S257</f>
        <v>0</v>
      </c>
      <c r="AD257" s="33"/>
      <c r="AE257" s="32">
        <f>AD257*S257</f>
        <v>0</v>
      </c>
      <c r="AF257" s="33"/>
      <c r="AG257" s="32">
        <f>AF257*S257</f>
        <v>0</v>
      </c>
      <c r="AH257" s="33"/>
      <c r="AI257" s="32">
        <f>AH257*S257</f>
        <v>0</v>
      </c>
      <c r="AJ257" s="33"/>
      <c r="AK257" s="32">
        <f>AJ257*S257</f>
        <v>0</v>
      </c>
      <c r="AL257" s="39"/>
      <c r="AM257" s="28">
        <f>AL257*S257</f>
        <v>0</v>
      </c>
      <c r="AN257" s="33"/>
      <c r="AO257" s="32">
        <f>AN257*S257</f>
        <v>0</v>
      </c>
      <c r="AP257" s="33"/>
      <c r="AQ257" s="32">
        <f>AP257*S257</f>
        <v>0</v>
      </c>
      <c r="AR257" s="33"/>
      <c r="AS257" s="32">
        <f>AR257*S257</f>
        <v>0</v>
      </c>
      <c r="AT257" s="33"/>
      <c r="AU257" s="32">
        <f>AT257*S257</f>
        <v>0</v>
      </c>
      <c r="AV257" s="33"/>
      <c r="AW257" s="32">
        <f>AV257*S257</f>
        <v>0</v>
      </c>
      <c r="AX257" s="33"/>
      <c r="AY257" s="32">
        <f>AX257*S257</f>
        <v>0</v>
      </c>
      <c r="AZ257" s="33"/>
      <c r="BA257" s="32">
        <f>AZ257*S257</f>
        <v>0</v>
      </c>
      <c r="BB257" s="33"/>
      <c r="BC257" s="32">
        <f>BB257*S257</f>
        <v>0</v>
      </c>
      <c r="BD257" s="33"/>
      <c r="BE257" s="32">
        <f>BD257*S257</f>
        <v>0</v>
      </c>
      <c r="BF257" s="33"/>
      <c r="BG257" s="32">
        <f>BF257*S257</f>
        <v>0</v>
      </c>
      <c r="BH257" s="33"/>
      <c r="BI257" s="32">
        <f>BH257*S257</f>
        <v>0</v>
      </c>
      <c r="BJ257" s="33"/>
      <c r="BK257" s="32">
        <f>BJ257*S257</f>
        <v>0</v>
      </c>
      <c r="BL257" s="33"/>
      <c r="BM257" s="32">
        <f>BL257*S257</f>
        <v>0</v>
      </c>
      <c r="BN257" s="33"/>
      <c r="BO257" s="32">
        <f>BN257*S257</f>
        <v>0</v>
      </c>
      <c r="BP257" s="33"/>
      <c r="BQ257" s="32">
        <f>BP257*S257</f>
        <v>0</v>
      </c>
      <c r="BR257" s="33"/>
      <c r="BS257" s="32">
        <f>BR257*S257</f>
        <v>0</v>
      </c>
      <c r="BT257" s="33"/>
      <c r="BU257" s="32">
        <f>BT257*S257</f>
        <v>0</v>
      </c>
      <c r="BV257" s="33"/>
      <c r="BW257" s="32">
        <f>BV257*S257</f>
        <v>0</v>
      </c>
      <c r="BX257" s="33"/>
      <c r="BY257" s="32">
        <f>BX257*S257</f>
        <v>0</v>
      </c>
      <c r="BZ257" s="33"/>
      <c r="CA257" s="33"/>
      <c r="CB257" s="129"/>
      <c r="CC257" s="129"/>
      <c r="CD257" s="133"/>
    </row>
    <row r="258" spans="1:82" s="23" customFormat="1" ht="93" customHeight="1">
      <c r="A258" s="6">
        <v>1009</v>
      </c>
      <c r="B258" s="6">
        <v>300</v>
      </c>
      <c r="C258" s="7">
        <f>SUBTOTAL(102,$B$10:B258)</f>
        <v>180</v>
      </c>
      <c r="D258" s="11">
        <v>903</v>
      </c>
      <c r="E258" s="9" t="s">
        <v>87</v>
      </c>
      <c r="F258" s="9" t="s">
        <v>1287</v>
      </c>
      <c r="G258" s="9" t="s">
        <v>367</v>
      </c>
      <c r="H258" s="9" t="s">
        <v>350</v>
      </c>
      <c r="I258" s="9" t="s">
        <v>349</v>
      </c>
      <c r="J258" s="9" t="s">
        <v>1044</v>
      </c>
      <c r="K258" s="46">
        <v>24</v>
      </c>
      <c r="L258" s="9" t="s">
        <v>470</v>
      </c>
      <c r="M258" s="9" t="s">
        <v>1045</v>
      </c>
      <c r="N258" s="9" t="s">
        <v>528</v>
      </c>
      <c r="O258" s="6" t="s">
        <v>95</v>
      </c>
      <c r="P258" s="10">
        <v>1</v>
      </c>
      <c r="Q258" s="10" t="s">
        <v>1434</v>
      </c>
      <c r="R258" s="28">
        <v>2920</v>
      </c>
      <c r="S258" s="47">
        <v>106462</v>
      </c>
      <c r="T258" s="28">
        <v>106462</v>
      </c>
      <c r="U258" s="28">
        <f>T258*R258</f>
        <v>310869040</v>
      </c>
      <c r="V258" s="139">
        <v>0</v>
      </c>
      <c r="W258" s="28"/>
      <c r="X258" s="28"/>
      <c r="Y258" s="28"/>
      <c r="Z258" s="47" t="s">
        <v>1207</v>
      </c>
      <c r="AA258" s="47" t="s">
        <v>1191</v>
      </c>
      <c r="AB258" s="32">
        <v>200</v>
      </c>
      <c r="AC258" s="32">
        <f>AB258*S258</f>
        <v>21292400</v>
      </c>
      <c r="AD258" s="32"/>
      <c r="AE258" s="32">
        <f>AD258*S258</f>
        <v>0</v>
      </c>
      <c r="AF258" s="32"/>
      <c r="AG258" s="32">
        <f>AF258*S258</f>
        <v>0</v>
      </c>
      <c r="AH258" s="32"/>
      <c r="AI258" s="32">
        <f>AH258*S258</f>
        <v>0</v>
      </c>
      <c r="AJ258" s="32"/>
      <c r="AK258" s="32">
        <f>AJ258*S258</f>
        <v>0</v>
      </c>
      <c r="AL258" s="28"/>
      <c r="AM258" s="28">
        <f>AL258*S258</f>
        <v>0</v>
      </c>
      <c r="AN258" s="32"/>
      <c r="AO258" s="32">
        <f>AN258*S258</f>
        <v>0</v>
      </c>
      <c r="AP258" s="32"/>
      <c r="AQ258" s="32">
        <f>AP258*S258</f>
        <v>0</v>
      </c>
      <c r="AR258" s="32">
        <v>1200</v>
      </c>
      <c r="AS258" s="32">
        <f>AR258*S258</f>
        <v>127754400</v>
      </c>
      <c r="AT258" s="32"/>
      <c r="AU258" s="32">
        <f>AT258*S258</f>
        <v>0</v>
      </c>
      <c r="AV258" s="32"/>
      <c r="AW258" s="32">
        <f>AV258*S258</f>
        <v>0</v>
      </c>
      <c r="AX258" s="32">
        <v>20</v>
      </c>
      <c r="AY258" s="32">
        <f>AX258*S258</f>
        <v>2129240</v>
      </c>
      <c r="AZ258" s="32"/>
      <c r="BA258" s="32">
        <f>AZ258*S258</f>
        <v>0</v>
      </c>
      <c r="BB258" s="32">
        <v>100</v>
      </c>
      <c r="BC258" s="32">
        <f>BB258*S258</f>
        <v>10646200</v>
      </c>
      <c r="BD258" s="32"/>
      <c r="BE258" s="32">
        <f>BD258*S258</f>
        <v>0</v>
      </c>
      <c r="BF258" s="32"/>
      <c r="BG258" s="32">
        <f>BF258*S258</f>
        <v>0</v>
      </c>
      <c r="BH258" s="32">
        <v>1000</v>
      </c>
      <c r="BI258" s="32">
        <f>BH258*S258</f>
        <v>106462000</v>
      </c>
      <c r="BJ258" s="32"/>
      <c r="BK258" s="32">
        <f>BJ258*S258</f>
        <v>0</v>
      </c>
      <c r="BL258" s="32"/>
      <c r="BM258" s="32">
        <f>BL258*S258</f>
        <v>0</v>
      </c>
      <c r="BN258" s="32">
        <v>400</v>
      </c>
      <c r="BO258" s="32">
        <f>BN258*S258</f>
        <v>42584800</v>
      </c>
      <c r="BP258" s="32"/>
      <c r="BQ258" s="32">
        <f>BP258*S258</f>
        <v>0</v>
      </c>
      <c r="BR258" s="32"/>
      <c r="BS258" s="32">
        <f>BR258*S258</f>
        <v>0</v>
      </c>
      <c r="BT258" s="32"/>
      <c r="BU258" s="32">
        <f>BT258*S258</f>
        <v>0</v>
      </c>
      <c r="BV258" s="32"/>
      <c r="BW258" s="32">
        <f>BV258*S258</f>
        <v>0</v>
      </c>
      <c r="BX258" s="32"/>
      <c r="BY258" s="32">
        <f>BX258*S258</f>
        <v>0</v>
      </c>
      <c r="BZ258" s="32"/>
      <c r="CA258" s="32"/>
      <c r="CB258" s="128" t="s">
        <v>1207</v>
      </c>
      <c r="CC258" s="128" t="s">
        <v>1191</v>
      </c>
      <c r="CD258" s="133"/>
    </row>
    <row r="259" spans="1:82" s="76" customFormat="1" ht="87.75" customHeight="1">
      <c r="A259" s="65">
        <v>29</v>
      </c>
      <c r="B259" s="65">
        <v>131</v>
      </c>
      <c r="C259" s="66">
        <v>181</v>
      </c>
      <c r="D259" s="67">
        <v>903</v>
      </c>
      <c r="E259" s="69" t="s">
        <v>1387</v>
      </c>
      <c r="F259" s="69" t="s">
        <v>1388</v>
      </c>
      <c r="G259" s="69" t="s">
        <v>367</v>
      </c>
      <c r="H259" s="69" t="s">
        <v>1389</v>
      </c>
      <c r="I259" s="69" t="s">
        <v>1390</v>
      </c>
      <c r="J259" s="68" t="s">
        <v>1391</v>
      </c>
      <c r="K259" s="70">
        <v>24</v>
      </c>
      <c r="L259" s="68" t="s">
        <v>1392</v>
      </c>
      <c r="M259" s="68" t="s">
        <v>1393</v>
      </c>
      <c r="N259" s="68" t="s">
        <v>528</v>
      </c>
      <c r="O259" s="71" t="s">
        <v>243</v>
      </c>
      <c r="P259" s="71"/>
      <c r="Q259" s="10" t="s">
        <v>1435</v>
      </c>
      <c r="R259" s="72">
        <v>40</v>
      </c>
      <c r="S259" s="72">
        <v>147926</v>
      </c>
      <c r="T259" s="72">
        <v>147926</v>
      </c>
      <c r="U259" s="72">
        <f>T259*R259</f>
        <v>5917040</v>
      </c>
      <c r="V259" s="139">
        <v>0</v>
      </c>
      <c r="W259" s="72"/>
      <c r="X259" s="72"/>
      <c r="Y259" s="72"/>
      <c r="Z259" s="73" t="s">
        <v>1207</v>
      </c>
      <c r="AA259" s="74" t="s">
        <v>1300</v>
      </c>
      <c r="AB259" s="69"/>
      <c r="AC259" s="32">
        <f>AB259*S259</f>
        <v>0</v>
      </c>
      <c r="AD259" s="69"/>
      <c r="AE259" s="32">
        <f>AD259*S259</f>
        <v>0</v>
      </c>
      <c r="AF259" s="69"/>
      <c r="AG259" s="32">
        <f>AF259*S259</f>
        <v>0</v>
      </c>
      <c r="AH259" s="69"/>
      <c r="AI259" s="32">
        <f>AH259*S259</f>
        <v>0</v>
      </c>
      <c r="AJ259" s="69"/>
      <c r="AK259" s="32">
        <f>AJ259*S259</f>
        <v>0</v>
      </c>
      <c r="AL259" s="72"/>
      <c r="AM259" s="28">
        <f>AL259*S259</f>
        <v>0</v>
      </c>
      <c r="AN259" s="69"/>
      <c r="AO259" s="32">
        <f>AN259*S259</f>
        <v>0</v>
      </c>
      <c r="AP259" s="69"/>
      <c r="AQ259" s="32">
        <f>AP259*S259</f>
        <v>0</v>
      </c>
      <c r="AR259" s="69"/>
      <c r="AS259" s="32">
        <f>AR259*S259</f>
        <v>0</v>
      </c>
      <c r="AT259" s="69"/>
      <c r="AU259" s="32">
        <f>AT259*S259</f>
        <v>0</v>
      </c>
      <c r="AV259" s="69"/>
      <c r="AW259" s="32">
        <f>AV259*S259</f>
        <v>0</v>
      </c>
      <c r="AX259" s="69"/>
      <c r="AY259" s="32">
        <f>AX259*S259</f>
        <v>0</v>
      </c>
      <c r="AZ259" s="69"/>
      <c r="BA259" s="32">
        <f>AZ259*S259</f>
        <v>0</v>
      </c>
      <c r="BB259" s="69"/>
      <c r="BC259" s="32">
        <f>BB259*S259</f>
        <v>0</v>
      </c>
      <c r="BD259" s="69"/>
      <c r="BE259" s="32">
        <f>BD259*S259</f>
        <v>0</v>
      </c>
      <c r="BF259" s="69">
        <v>40</v>
      </c>
      <c r="BG259" s="32">
        <f>BF259*S259</f>
        <v>5917040</v>
      </c>
      <c r="BH259" s="69"/>
      <c r="BI259" s="32">
        <f>BH259*S259</f>
        <v>0</v>
      </c>
      <c r="BJ259" s="69"/>
      <c r="BK259" s="32">
        <f>BJ259*S259</f>
        <v>0</v>
      </c>
      <c r="BL259" s="69"/>
      <c r="BM259" s="32">
        <f>BL259*S259</f>
        <v>0</v>
      </c>
      <c r="BN259" s="69"/>
      <c r="BO259" s="32">
        <f>BN259*S259</f>
        <v>0</v>
      </c>
      <c r="BP259" s="69"/>
      <c r="BQ259" s="32">
        <f>BP259*S259</f>
        <v>0</v>
      </c>
      <c r="BR259" s="69"/>
      <c r="BS259" s="32">
        <f>BR259*S259</f>
        <v>0</v>
      </c>
      <c r="BT259" s="75"/>
      <c r="BU259" s="32">
        <f>BT259*S259</f>
        <v>0</v>
      </c>
      <c r="BV259" s="75"/>
      <c r="BW259" s="32">
        <f>BV259*S259</f>
        <v>0</v>
      </c>
      <c r="BX259" s="75"/>
      <c r="BY259" s="32">
        <f>BX259*S259</f>
        <v>0</v>
      </c>
      <c r="BZ259" s="75"/>
      <c r="CA259" s="75"/>
      <c r="CB259" s="130" t="s">
        <v>1207</v>
      </c>
      <c r="CC259" s="131" t="s">
        <v>1300</v>
      </c>
      <c r="CD259" s="132"/>
    </row>
    <row r="260" spans="1:82" s="23" customFormat="1" ht="105.75" customHeight="1">
      <c r="A260" s="6">
        <v>1011</v>
      </c>
      <c r="B260" s="6">
        <v>302</v>
      </c>
      <c r="C260" s="7">
        <f>SUBTOTAL(102,$B$10:B260)</f>
        <v>182</v>
      </c>
      <c r="D260" s="8">
        <v>905</v>
      </c>
      <c r="E260" s="9" t="s">
        <v>417</v>
      </c>
      <c r="F260" s="9" t="s">
        <v>1046</v>
      </c>
      <c r="G260" s="9" t="s">
        <v>368</v>
      </c>
      <c r="H260" s="26">
        <v>0.0005</v>
      </c>
      <c r="I260" s="9" t="s">
        <v>346</v>
      </c>
      <c r="J260" s="9" t="s">
        <v>1047</v>
      </c>
      <c r="K260" s="46">
        <v>36</v>
      </c>
      <c r="L260" s="9" t="s">
        <v>1048</v>
      </c>
      <c r="M260" s="9" t="s">
        <v>548</v>
      </c>
      <c r="N260" s="9" t="s">
        <v>549</v>
      </c>
      <c r="O260" s="6" t="s">
        <v>242</v>
      </c>
      <c r="P260" s="10">
        <v>3</v>
      </c>
      <c r="Q260" s="10" t="s">
        <v>1434</v>
      </c>
      <c r="R260" s="28">
        <v>1300</v>
      </c>
      <c r="S260" s="47">
        <v>2300</v>
      </c>
      <c r="T260" s="28">
        <v>2030</v>
      </c>
      <c r="U260" s="28">
        <f>T260*R260</f>
        <v>2639000</v>
      </c>
      <c r="V260" s="139">
        <v>0</v>
      </c>
      <c r="W260" s="28"/>
      <c r="X260" s="28"/>
      <c r="Y260" s="28"/>
      <c r="Z260" s="47" t="s">
        <v>1211</v>
      </c>
      <c r="AA260" s="47" t="s">
        <v>1180</v>
      </c>
      <c r="AB260" s="32">
        <v>1000</v>
      </c>
      <c r="AC260" s="32">
        <f>AB260*S260</f>
        <v>2300000</v>
      </c>
      <c r="AD260" s="32"/>
      <c r="AE260" s="32">
        <f>AD260*S260</f>
        <v>0</v>
      </c>
      <c r="AF260" s="32"/>
      <c r="AG260" s="32">
        <f>AF260*S260</f>
        <v>0</v>
      </c>
      <c r="AH260" s="32"/>
      <c r="AI260" s="32">
        <f>AH260*S260</f>
        <v>0</v>
      </c>
      <c r="AJ260" s="32"/>
      <c r="AK260" s="32">
        <f>AJ260*S260</f>
        <v>0</v>
      </c>
      <c r="AL260" s="28"/>
      <c r="AM260" s="28">
        <f>AL260*S260</f>
        <v>0</v>
      </c>
      <c r="AN260" s="32"/>
      <c r="AO260" s="32">
        <f>AN260*S260</f>
        <v>0</v>
      </c>
      <c r="AP260" s="32"/>
      <c r="AQ260" s="32">
        <f>AP260*S260</f>
        <v>0</v>
      </c>
      <c r="AR260" s="32"/>
      <c r="AS260" s="32">
        <f>AR260*S260</f>
        <v>0</v>
      </c>
      <c r="AT260" s="32"/>
      <c r="AU260" s="32">
        <f>AT260*S260</f>
        <v>0</v>
      </c>
      <c r="AV260" s="32"/>
      <c r="AW260" s="32">
        <f>AV260*S260</f>
        <v>0</v>
      </c>
      <c r="AX260" s="32"/>
      <c r="AY260" s="32">
        <f>AX260*S260</f>
        <v>0</v>
      </c>
      <c r="AZ260" s="32"/>
      <c r="BA260" s="32">
        <f>AZ260*S260</f>
        <v>0</v>
      </c>
      <c r="BB260" s="32">
        <v>300</v>
      </c>
      <c r="BC260" s="32">
        <f>BB260*S260</f>
        <v>690000</v>
      </c>
      <c r="BD260" s="32"/>
      <c r="BE260" s="32">
        <f>BD260*S260</f>
        <v>0</v>
      </c>
      <c r="BF260" s="32"/>
      <c r="BG260" s="32">
        <f>BF260*S260</f>
        <v>0</v>
      </c>
      <c r="BH260" s="32"/>
      <c r="BI260" s="32">
        <f>BH260*S260</f>
        <v>0</v>
      </c>
      <c r="BJ260" s="32"/>
      <c r="BK260" s="32">
        <f>BJ260*S260</f>
        <v>0</v>
      </c>
      <c r="BL260" s="32"/>
      <c r="BM260" s="32">
        <f>BL260*S260</f>
        <v>0</v>
      </c>
      <c r="BN260" s="32"/>
      <c r="BO260" s="32">
        <f>BN260*S260</f>
        <v>0</v>
      </c>
      <c r="BP260" s="32"/>
      <c r="BQ260" s="32">
        <f>BP260*S260</f>
        <v>0</v>
      </c>
      <c r="BR260" s="32"/>
      <c r="BS260" s="32">
        <f>BR260*S260</f>
        <v>0</v>
      </c>
      <c r="BT260" s="32"/>
      <c r="BU260" s="32">
        <f>BT260*S260</f>
        <v>0</v>
      </c>
      <c r="BV260" s="32"/>
      <c r="BW260" s="32">
        <f>BV260*S260</f>
        <v>0</v>
      </c>
      <c r="BX260" s="32"/>
      <c r="BY260" s="32">
        <f>BX260*S260</f>
        <v>0</v>
      </c>
      <c r="BZ260" s="32"/>
      <c r="CA260" s="32"/>
      <c r="CB260" s="128" t="s">
        <v>1211</v>
      </c>
      <c r="CC260" s="128" t="s">
        <v>1180</v>
      </c>
      <c r="CD260" s="133"/>
    </row>
    <row r="261" spans="1:82" s="50" customFormat="1" ht="44.25" customHeight="1">
      <c r="A261" s="17"/>
      <c r="B261" s="17"/>
      <c r="C261" s="61"/>
      <c r="D261" s="24"/>
      <c r="E261" s="25" t="s">
        <v>168</v>
      </c>
      <c r="F261" s="22"/>
      <c r="G261" s="22"/>
      <c r="H261" s="22"/>
      <c r="I261" s="22"/>
      <c r="J261" s="22"/>
      <c r="K261" s="62"/>
      <c r="L261" s="22"/>
      <c r="M261" s="22"/>
      <c r="N261" s="22"/>
      <c r="O261" s="17"/>
      <c r="P261" s="20"/>
      <c r="Q261" s="10"/>
      <c r="R261" s="39"/>
      <c r="S261" s="49"/>
      <c r="T261" s="39"/>
      <c r="U261" s="39"/>
      <c r="V261" s="139">
        <v>0</v>
      </c>
      <c r="W261" s="39"/>
      <c r="X261" s="39"/>
      <c r="Y261" s="39"/>
      <c r="Z261" s="39"/>
      <c r="AA261" s="39"/>
      <c r="AB261" s="33"/>
      <c r="AC261" s="32">
        <f>AB261*S261</f>
        <v>0</v>
      </c>
      <c r="AD261" s="33"/>
      <c r="AE261" s="32">
        <f>AD261*S261</f>
        <v>0</v>
      </c>
      <c r="AF261" s="33"/>
      <c r="AG261" s="32">
        <f>AF261*S261</f>
        <v>0</v>
      </c>
      <c r="AH261" s="33"/>
      <c r="AI261" s="32">
        <f>AH261*S261</f>
        <v>0</v>
      </c>
      <c r="AJ261" s="33"/>
      <c r="AK261" s="32">
        <f>AJ261*S261</f>
        <v>0</v>
      </c>
      <c r="AL261" s="39"/>
      <c r="AM261" s="28">
        <f>AL261*S261</f>
        <v>0</v>
      </c>
      <c r="AN261" s="33"/>
      <c r="AO261" s="32">
        <f>AN261*S261</f>
        <v>0</v>
      </c>
      <c r="AP261" s="33"/>
      <c r="AQ261" s="32">
        <f>AP261*S261</f>
        <v>0</v>
      </c>
      <c r="AR261" s="33"/>
      <c r="AS261" s="32">
        <f>AR261*S261</f>
        <v>0</v>
      </c>
      <c r="AT261" s="33"/>
      <c r="AU261" s="32">
        <f>AT261*S261</f>
        <v>0</v>
      </c>
      <c r="AV261" s="33"/>
      <c r="AW261" s="32">
        <f>AV261*S261</f>
        <v>0</v>
      </c>
      <c r="AX261" s="33"/>
      <c r="AY261" s="32">
        <f>AX261*S261</f>
        <v>0</v>
      </c>
      <c r="AZ261" s="33"/>
      <c r="BA261" s="32">
        <f>AZ261*S261</f>
        <v>0</v>
      </c>
      <c r="BB261" s="33"/>
      <c r="BC261" s="32">
        <f>BB261*S261</f>
        <v>0</v>
      </c>
      <c r="BD261" s="33"/>
      <c r="BE261" s="32">
        <f>BD261*S261</f>
        <v>0</v>
      </c>
      <c r="BF261" s="33"/>
      <c r="BG261" s="32">
        <f>BF261*S261</f>
        <v>0</v>
      </c>
      <c r="BH261" s="33"/>
      <c r="BI261" s="32">
        <f>BH261*S261</f>
        <v>0</v>
      </c>
      <c r="BJ261" s="33"/>
      <c r="BK261" s="32">
        <f>BJ261*S261</f>
        <v>0</v>
      </c>
      <c r="BL261" s="33"/>
      <c r="BM261" s="32">
        <f>BL261*S261</f>
        <v>0</v>
      </c>
      <c r="BN261" s="33"/>
      <c r="BO261" s="32">
        <f>BN261*S261</f>
        <v>0</v>
      </c>
      <c r="BP261" s="33"/>
      <c r="BQ261" s="32">
        <f>BP261*S261</f>
        <v>0</v>
      </c>
      <c r="BR261" s="33"/>
      <c r="BS261" s="32">
        <f>BR261*S261</f>
        <v>0</v>
      </c>
      <c r="BT261" s="33"/>
      <c r="BU261" s="32">
        <f>BT261*S261</f>
        <v>0</v>
      </c>
      <c r="BV261" s="33"/>
      <c r="BW261" s="32">
        <f>BV261*S261</f>
        <v>0</v>
      </c>
      <c r="BX261" s="33"/>
      <c r="BY261" s="32">
        <f>BX261*S261</f>
        <v>0</v>
      </c>
      <c r="BZ261" s="33"/>
      <c r="CA261" s="33"/>
      <c r="CB261" s="129"/>
      <c r="CC261" s="129"/>
      <c r="CD261" s="133"/>
    </row>
    <row r="262" spans="1:82" s="50" customFormat="1" ht="44.25" customHeight="1">
      <c r="A262" s="17"/>
      <c r="B262" s="17"/>
      <c r="C262" s="61"/>
      <c r="D262" s="24"/>
      <c r="E262" s="25" t="s">
        <v>169</v>
      </c>
      <c r="F262" s="22"/>
      <c r="G262" s="22"/>
      <c r="H262" s="22"/>
      <c r="I262" s="22"/>
      <c r="J262" s="22"/>
      <c r="K262" s="62"/>
      <c r="L262" s="22"/>
      <c r="M262" s="22"/>
      <c r="N262" s="22"/>
      <c r="O262" s="17"/>
      <c r="P262" s="20"/>
      <c r="Q262" s="10"/>
      <c r="R262" s="39"/>
      <c r="S262" s="49"/>
      <c r="T262" s="39"/>
      <c r="U262" s="39"/>
      <c r="V262" s="139">
        <v>0</v>
      </c>
      <c r="W262" s="39"/>
      <c r="X262" s="39"/>
      <c r="Y262" s="39"/>
      <c r="Z262" s="39"/>
      <c r="AA262" s="39"/>
      <c r="AB262" s="33"/>
      <c r="AC262" s="32">
        <f>AB262*S262</f>
        <v>0</v>
      </c>
      <c r="AD262" s="33"/>
      <c r="AE262" s="32">
        <f>AD262*S262</f>
        <v>0</v>
      </c>
      <c r="AF262" s="33"/>
      <c r="AG262" s="32">
        <f>AF262*S262</f>
        <v>0</v>
      </c>
      <c r="AH262" s="33"/>
      <c r="AI262" s="32">
        <f>AH262*S262</f>
        <v>0</v>
      </c>
      <c r="AJ262" s="33"/>
      <c r="AK262" s="32">
        <f>AJ262*S262</f>
        <v>0</v>
      </c>
      <c r="AL262" s="39"/>
      <c r="AM262" s="28">
        <f>AL262*S262</f>
        <v>0</v>
      </c>
      <c r="AN262" s="33"/>
      <c r="AO262" s="32">
        <f>AN262*S262</f>
        <v>0</v>
      </c>
      <c r="AP262" s="33"/>
      <c r="AQ262" s="32">
        <f>AP262*S262</f>
        <v>0</v>
      </c>
      <c r="AR262" s="33"/>
      <c r="AS262" s="32">
        <f>AR262*S262</f>
        <v>0</v>
      </c>
      <c r="AT262" s="33"/>
      <c r="AU262" s="32">
        <f>AT262*S262</f>
        <v>0</v>
      </c>
      <c r="AV262" s="33"/>
      <c r="AW262" s="32">
        <f>AV262*S262</f>
        <v>0</v>
      </c>
      <c r="AX262" s="33"/>
      <c r="AY262" s="32">
        <f>AX262*S262</f>
        <v>0</v>
      </c>
      <c r="AZ262" s="33"/>
      <c r="BA262" s="32">
        <f>AZ262*S262</f>
        <v>0</v>
      </c>
      <c r="BB262" s="33"/>
      <c r="BC262" s="32">
        <f>BB262*S262</f>
        <v>0</v>
      </c>
      <c r="BD262" s="33"/>
      <c r="BE262" s="32">
        <f>BD262*S262</f>
        <v>0</v>
      </c>
      <c r="BF262" s="33"/>
      <c r="BG262" s="32">
        <f>BF262*S262</f>
        <v>0</v>
      </c>
      <c r="BH262" s="33"/>
      <c r="BI262" s="32">
        <f>BH262*S262</f>
        <v>0</v>
      </c>
      <c r="BJ262" s="33"/>
      <c r="BK262" s="32">
        <f>BJ262*S262</f>
        <v>0</v>
      </c>
      <c r="BL262" s="33"/>
      <c r="BM262" s="32">
        <f>BL262*S262</f>
        <v>0</v>
      </c>
      <c r="BN262" s="33"/>
      <c r="BO262" s="32">
        <f>BN262*S262</f>
        <v>0</v>
      </c>
      <c r="BP262" s="33"/>
      <c r="BQ262" s="32">
        <f>BP262*S262</f>
        <v>0</v>
      </c>
      <c r="BR262" s="33"/>
      <c r="BS262" s="32">
        <f>BR262*S262</f>
        <v>0</v>
      </c>
      <c r="BT262" s="33"/>
      <c r="BU262" s="32">
        <f>BT262*S262</f>
        <v>0</v>
      </c>
      <c r="BV262" s="33"/>
      <c r="BW262" s="32">
        <f>BV262*S262</f>
        <v>0</v>
      </c>
      <c r="BX262" s="33"/>
      <c r="BY262" s="32">
        <f>BX262*S262</f>
        <v>0</v>
      </c>
      <c r="BZ262" s="33"/>
      <c r="CA262" s="33"/>
      <c r="CB262" s="129"/>
      <c r="CC262" s="129"/>
      <c r="CD262" s="133"/>
    </row>
    <row r="263" spans="1:82" s="23" customFormat="1" ht="82.5" customHeight="1">
      <c r="A263" s="6">
        <v>1016</v>
      </c>
      <c r="B263" s="6">
        <v>303</v>
      </c>
      <c r="C263" s="7">
        <f>SUBTOTAL(102,$B$10:B263)</f>
        <v>183</v>
      </c>
      <c r="D263" s="11">
        <v>919</v>
      </c>
      <c r="E263" s="9" t="s">
        <v>88</v>
      </c>
      <c r="F263" s="9" t="s">
        <v>88</v>
      </c>
      <c r="G263" s="9" t="s">
        <v>355</v>
      </c>
      <c r="H263" s="9" t="s">
        <v>322</v>
      </c>
      <c r="I263" s="9" t="s">
        <v>524</v>
      </c>
      <c r="J263" s="9" t="s">
        <v>1049</v>
      </c>
      <c r="K263" s="46">
        <v>36</v>
      </c>
      <c r="L263" s="9" t="s">
        <v>1050</v>
      </c>
      <c r="M263" s="9" t="s">
        <v>1051</v>
      </c>
      <c r="N263" s="9" t="s">
        <v>528</v>
      </c>
      <c r="O263" s="6" t="s">
        <v>0</v>
      </c>
      <c r="P263" s="10">
        <v>1</v>
      </c>
      <c r="Q263" s="10" t="s">
        <v>1434</v>
      </c>
      <c r="R263" s="28">
        <v>189420</v>
      </c>
      <c r="S263" s="47">
        <v>4700</v>
      </c>
      <c r="T263" s="28">
        <v>3255</v>
      </c>
      <c r="U263" s="28">
        <f>T263*R263</f>
        <v>616562100</v>
      </c>
      <c r="V263" s="139">
        <v>30300</v>
      </c>
      <c r="W263" s="28"/>
      <c r="X263" s="28"/>
      <c r="Y263" s="28"/>
      <c r="Z263" s="47" t="s">
        <v>1239</v>
      </c>
      <c r="AA263" s="47" t="s">
        <v>427</v>
      </c>
      <c r="AB263" s="32">
        <v>10000</v>
      </c>
      <c r="AC263" s="32">
        <f>AB263*S263</f>
        <v>47000000</v>
      </c>
      <c r="AD263" s="32"/>
      <c r="AE263" s="32">
        <f>AD263*S263</f>
        <v>0</v>
      </c>
      <c r="AF263" s="32">
        <v>78200</v>
      </c>
      <c r="AG263" s="32">
        <f>AF263*S263</f>
        <v>367540000</v>
      </c>
      <c r="AH263" s="32"/>
      <c r="AI263" s="32">
        <f>AH263*S263</f>
        <v>0</v>
      </c>
      <c r="AJ263" s="32"/>
      <c r="AK263" s="32">
        <f>AJ263*S263</f>
        <v>0</v>
      </c>
      <c r="AL263" s="28"/>
      <c r="AM263" s="28">
        <f>AL263*S263</f>
        <v>0</v>
      </c>
      <c r="AN263" s="32"/>
      <c r="AO263" s="32">
        <f>AN263*S263</f>
        <v>0</v>
      </c>
      <c r="AP263" s="32">
        <v>6000</v>
      </c>
      <c r="AQ263" s="32">
        <f>AP263*S263</f>
        <v>28200000</v>
      </c>
      <c r="AR263" s="32"/>
      <c r="AS263" s="32">
        <f>AR263*S263</f>
        <v>0</v>
      </c>
      <c r="AT263" s="32">
        <v>3000</v>
      </c>
      <c r="AU263" s="32">
        <f>AT263*S263</f>
        <v>14100000</v>
      </c>
      <c r="AV263" s="32">
        <v>4000</v>
      </c>
      <c r="AW263" s="32">
        <f>AV263*S263</f>
        <v>18800000</v>
      </c>
      <c r="AX263" s="32"/>
      <c r="AY263" s="32">
        <f>AX263*S263</f>
        <v>0</v>
      </c>
      <c r="AZ263" s="32">
        <v>60000</v>
      </c>
      <c r="BA263" s="32">
        <f>AZ263*S263</f>
        <v>282000000</v>
      </c>
      <c r="BB263" s="32">
        <v>15000</v>
      </c>
      <c r="BC263" s="32">
        <f>BB263*S263</f>
        <v>70500000</v>
      </c>
      <c r="BD263" s="32"/>
      <c r="BE263" s="32">
        <f>BD263*S263</f>
        <v>0</v>
      </c>
      <c r="BF263" s="32"/>
      <c r="BG263" s="32">
        <f>BF263*S263</f>
        <v>0</v>
      </c>
      <c r="BH263" s="32">
        <v>1000</v>
      </c>
      <c r="BI263" s="32">
        <f>BH263*S263</f>
        <v>4700000</v>
      </c>
      <c r="BJ263" s="32">
        <v>20</v>
      </c>
      <c r="BK263" s="32">
        <f>BJ263*S263</f>
        <v>94000</v>
      </c>
      <c r="BL263" s="32"/>
      <c r="BM263" s="32">
        <f>BL263*S263</f>
        <v>0</v>
      </c>
      <c r="BN263" s="32">
        <v>200</v>
      </c>
      <c r="BO263" s="32">
        <f>BN263*S263</f>
        <v>940000</v>
      </c>
      <c r="BP263" s="32"/>
      <c r="BQ263" s="32">
        <f>BP263*S263</f>
        <v>0</v>
      </c>
      <c r="BR263" s="32"/>
      <c r="BS263" s="32">
        <f>BR263*S263</f>
        <v>0</v>
      </c>
      <c r="BT263" s="32">
        <v>12000</v>
      </c>
      <c r="BU263" s="32">
        <f>BT263*S263</f>
        <v>56400000</v>
      </c>
      <c r="BV263" s="32"/>
      <c r="BW263" s="32">
        <f>BV263*S263</f>
        <v>0</v>
      </c>
      <c r="BX263" s="32"/>
      <c r="BY263" s="32">
        <f>BX263*S263</f>
        <v>0</v>
      </c>
      <c r="BZ263" s="32"/>
      <c r="CA263" s="32"/>
      <c r="CB263" s="128" t="s">
        <v>1239</v>
      </c>
      <c r="CC263" s="128" t="s">
        <v>427</v>
      </c>
      <c r="CD263" s="133"/>
    </row>
    <row r="264" spans="1:82" s="23" customFormat="1" ht="85.5" customHeight="1">
      <c r="A264" s="6">
        <v>1017</v>
      </c>
      <c r="B264" s="6">
        <v>304</v>
      </c>
      <c r="C264" s="7">
        <f>SUBTOTAL(102,$B$10:B264)</f>
        <v>184</v>
      </c>
      <c r="D264" s="8">
        <v>919</v>
      </c>
      <c r="E264" s="9" t="s">
        <v>88</v>
      </c>
      <c r="F264" s="9" t="s">
        <v>1052</v>
      </c>
      <c r="G264" s="9" t="s">
        <v>355</v>
      </c>
      <c r="H264" s="9" t="s">
        <v>322</v>
      </c>
      <c r="I264" s="9" t="s">
        <v>524</v>
      </c>
      <c r="J264" s="9" t="s">
        <v>1053</v>
      </c>
      <c r="K264" s="46">
        <v>24</v>
      </c>
      <c r="L264" s="9" t="s">
        <v>1054</v>
      </c>
      <c r="M264" s="9" t="s">
        <v>1055</v>
      </c>
      <c r="N264" s="9" t="s">
        <v>532</v>
      </c>
      <c r="O264" s="6" t="s">
        <v>0</v>
      </c>
      <c r="P264" s="10">
        <v>3</v>
      </c>
      <c r="Q264" s="10" t="s">
        <v>1434</v>
      </c>
      <c r="R264" s="28">
        <v>64600</v>
      </c>
      <c r="S264" s="47">
        <v>2800</v>
      </c>
      <c r="T264" s="28">
        <v>2790</v>
      </c>
      <c r="U264" s="28">
        <f>T264*R264</f>
        <v>180234000</v>
      </c>
      <c r="V264" s="139">
        <v>0</v>
      </c>
      <c r="W264" s="28"/>
      <c r="X264" s="28"/>
      <c r="Y264" s="28"/>
      <c r="Z264" s="47" t="s">
        <v>1237</v>
      </c>
      <c r="AA264" s="47" t="s">
        <v>480</v>
      </c>
      <c r="AB264" s="32"/>
      <c r="AC264" s="32">
        <f>AB264*S264</f>
        <v>0</v>
      </c>
      <c r="AD264" s="32"/>
      <c r="AE264" s="32">
        <f>AD264*S264</f>
        <v>0</v>
      </c>
      <c r="AF264" s="32">
        <v>58600</v>
      </c>
      <c r="AG264" s="32">
        <f>AF264*S264</f>
        <v>164080000</v>
      </c>
      <c r="AH264" s="32"/>
      <c r="AI264" s="32">
        <f>AH264*S264</f>
        <v>0</v>
      </c>
      <c r="AJ264" s="32"/>
      <c r="AK264" s="32">
        <f>AJ264*S264</f>
        <v>0</v>
      </c>
      <c r="AL264" s="28"/>
      <c r="AM264" s="28">
        <f>AL264*S264</f>
        <v>0</v>
      </c>
      <c r="AN264" s="32"/>
      <c r="AO264" s="32">
        <f>AN264*S264</f>
        <v>0</v>
      </c>
      <c r="AP264" s="32"/>
      <c r="AQ264" s="32">
        <f>AP264*S264</f>
        <v>0</v>
      </c>
      <c r="AR264" s="32"/>
      <c r="AS264" s="32">
        <f>AR264*S264</f>
        <v>0</v>
      </c>
      <c r="AT264" s="32">
        <v>6000</v>
      </c>
      <c r="AU264" s="32">
        <f>AT264*S264</f>
        <v>16800000</v>
      </c>
      <c r="AV264" s="32"/>
      <c r="AW264" s="32">
        <f>AV264*S264</f>
        <v>0</v>
      </c>
      <c r="AX264" s="32"/>
      <c r="AY264" s="32">
        <f>AX264*S264</f>
        <v>0</v>
      </c>
      <c r="AZ264" s="32"/>
      <c r="BA264" s="32">
        <f>AZ264*S264</f>
        <v>0</v>
      </c>
      <c r="BB264" s="32"/>
      <c r="BC264" s="32">
        <f>BB264*S264</f>
        <v>0</v>
      </c>
      <c r="BD264" s="32"/>
      <c r="BE264" s="32">
        <f>BD264*S264</f>
        <v>0</v>
      </c>
      <c r="BF264" s="32"/>
      <c r="BG264" s="32">
        <f>BF264*S264</f>
        <v>0</v>
      </c>
      <c r="BH264" s="32"/>
      <c r="BI264" s="32">
        <f>BH264*S264</f>
        <v>0</v>
      </c>
      <c r="BJ264" s="32"/>
      <c r="BK264" s="32">
        <f>BJ264*S264</f>
        <v>0</v>
      </c>
      <c r="BL264" s="32"/>
      <c r="BM264" s="32">
        <f>BL264*S264</f>
        <v>0</v>
      </c>
      <c r="BN264" s="32"/>
      <c r="BO264" s="32">
        <f>BN264*S264</f>
        <v>0</v>
      </c>
      <c r="BP264" s="32"/>
      <c r="BQ264" s="32">
        <f>BP264*S264</f>
        <v>0</v>
      </c>
      <c r="BR264" s="32"/>
      <c r="BS264" s="32">
        <f>BR264*S264</f>
        <v>0</v>
      </c>
      <c r="BT264" s="32"/>
      <c r="BU264" s="32">
        <f>BT264*S264</f>
        <v>0</v>
      </c>
      <c r="BV264" s="32"/>
      <c r="BW264" s="32">
        <f>BV264*S264</f>
        <v>0</v>
      </c>
      <c r="BX264" s="32"/>
      <c r="BY264" s="32">
        <f>BX264*S264</f>
        <v>0</v>
      </c>
      <c r="BZ264" s="32"/>
      <c r="CA264" s="32"/>
      <c r="CB264" s="128" t="s">
        <v>1237</v>
      </c>
      <c r="CC264" s="128" t="s">
        <v>480</v>
      </c>
      <c r="CD264" s="133"/>
    </row>
    <row r="265" spans="1:82" s="50" customFormat="1" ht="44.25" customHeight="1">
      <c r="A265" s="17"/>
      <c r="B265" s="17"/>
      <c r="C265" s="61"/>
      <c r="D265" s="24"/>
      <c r="E265" s="25" t="s">
        <v>170</v>
      </c>
      <c r="F265" s="22"/>
      <c r="G265" s="22"/>
      <c r="H265" s="22"/>
      <c r="I265" s="22"/>
      <c r="J265" s="22"/>
      <c r="K265" s="62"/>
      <c r="L265" s="22"/>
      <c r="M265" s="22"/>
      <c r="N265" s="22"/>
      <c r="O265" s="17"/>
      <c r="P265" s="20"/>
      <c r="Q265" s="10"/>
      <c r="R265" s="39"/>
      <c r="S265" s="49"/>
      <c r="T265" s="39"/>
      <c r="U265" s="39"/>
      <c r="V265" s="139">
        <v>0</v>
      </c>
      <c r="W265" s="39"/>
      <c r="X265" s="39"/>
      <c r="Y265" s="39"/>
      <c r="Z265" s="39"/>
      <c r="AA265" s="39"/>
      <c r="AB265" s="33"/>
      <c r="AC265" s="32">
        <f>AB265*S265</f>
        <v>0</v>
      </c>
      <c r="AD265" s="33"/>
      <c r="AE265" s="32">
        <f>AD265*S265</f>
        <v>0</v>
      </c>
      <c r="AF265" s="33"/>
      <c r="AG265" s="32">
        <f>AF265*S265</f>
        <v>0</v>
      </c>
      <c r="AH265" s="33"/>
      <c r="AI265" s="32">
        <f>AH265*S265</f>
        <v>0</v>
      </c>
      <c r="AJ265" s="33"/>
      <c r="AK265" s="32">
        <f>AJ265*S265</f>
        <v>0</v>
      </c>
      <c r="AL265" s="39"/>
      <c r="AM265" s="28">
        <f>AL265*S265</f>
        <v>0</v>
      </c>
      <c r="AN265" s="33"/>
      <c r="AO265" s="32">
        <f>AN265*S265</f>
        <v>0</v>
      </c>
      <c r="AP265" s="33"/>
      <c r="AQ265" s="32">
        <f>AP265*S265</f>
        <v>0</v>
      </c>
      <c r="AR265" s="33"/>
      <c r="AS265" s="32">
        <f>AR265*S265</f>
        <v>0</v>
      </c>
      <c r="AT265" s="33"/>
      <c r="AU265" s="32">
        <f>AT265*S265</f>
        <v>0</v>
      </c>
      <c r="AV265" s="33"/>
      <c r="AW265" s="32">
        <f>AV265*S265</f>
        <v>0</v>
      </c>
      <c r="AX265" s="33"/>
      <c r="AY265" s="32">
        <f>AX265*S265</f>
        <v>0</v>
      </c>
      <c r="AZ265" s="33"/>
      <c r="BA265" s="32">
        <f>AZ265*S265</f>
        <v>0</v>
      </c>
      <c r="BB265" s="33"/>
      <c r="BC265" s="32">
        <f>BB265*S265</f>
        <v>0</v>
      </c>
      <c r="BD265" s="33"/>
      <c r="BE265" s="32">
        <f>BD265*S265</f>
        <v>0</v>
      </c>
      <c r="BF265" s="33"/>
      <c r="BG265" s="32">
        <f>BF265*S265</f>
        <v>0</v>
      </c>
      <c r="BH265" s="33"/>
      <c r="BI265" s="32">
        <f>BH265*S265</f>
        <v>0</v>
      </c>
      <c r="BJ265" s="33"/>
      <c r="BK265" s="32">
        <f>BJ265*S265</f>
        <v>0</v>
      </c>
      <c r="BL265" s="33"/>
      <c r="BM265" s="32">
        <f>BL265*S265</f>
        <v>0</v>
      </c>
      <c r="BN265" s="33"/>
      <c r="BO265" s="32">
        <f>BN265*S265</f>
        <v>0</v>
      </c>
      <c r="BP265" s="33"/>
      <c r="BQ265" s="32">
        <f>BP265*S265</f>
        <v>0</v>
      </c>
      <c r="BR265" s="33"/>
      <c r="BS265" s="32">
        <f>BR265*S265</f>
        <v>0</v>
      </c>
      <c r="BT265" s="33"/>
      <c r="BU265" s="32">
        <f>BT265*S265</f>
        <v>0</v>
      </c>
      <c r="BV265" s="33"/>
      <c r="BW265" s="32">
        <f>BV265*S265</f>
        <v>0</v>
      </c>
      <c r="BX265" s="33"/>
      <c r="BY265" s="32">
        <f>BX265*S265</f>
        <v>0</v>
      </c>
      <c r="BZ265" s="33"/>
      <c r="CA265" s="33"/>
      <c r="CB265" s="129"/>
      <c r="CC265" s="129"/>
      <c r="CD265" s="133"/>
    </row>
    <row r="266" spans="1:82" s="23" customFormat="1" ht="189" customHeight="1">
      <c r="A266" s="6">
        <v>1024</v>
      </c>
      <c r="B266" s="6">
        <v>308</v>
      </c>
      <c r="C266" s="7">
        <f>SUBTOTAL(102,$B$10:B266)</f>
        <v>185</v>
      </c>
      <c r="D266" s="8"/>
      <c r="E266" s="9" t="s">
        <v>384</v>
      </c>
      <c r="F266" s="9" t="s">
        <v>1056</v>
      </c>
      <c r="G266" s="9" t="s">
        <v>385</v>
      </c>
      <c r="H266" s="9" t="s">
        <v>386</v>
      </c>
      <c r="I266" s="9" t="s">
        <v>387</v>
      </c>
      <c r="J266" s="9" t="s">
        <v>1057</v>
      </c>
      <c r="K266" s="46">
        <v>24</v>
      </c>
      <c r="L266" s="9" t="s">
        <v>1058</v>
      </c>
      <c r="M266" s="9" t="s">
        <v>1059</v>
      </c>
      <c r="N266" s="9" t="s">
        <v>594</v>
      </c>
      <c r="O266" s="6" t="s">
        <v>244</v>
      </c>
      <c r="P266" s="10">
        <v>2</v>
      </c>
      <c r="Q266" s="10" t="s">
        <v>1434</v>
      </c>
      <c r="R266" s="28">
        <v>10000</v>
      </c>
      <c r="S266" s="47">
        <v>82110</v>
      </c>
      <c r="T266" s="28">
        <v>78178</v>
      </c>
      <c r="U266" s="28">
        <f>T266*R266</f>
        <v>781780000</v>
      </c>
      <c r="V266" s="139">
        <v>0</v>
      </c>
      <c r="W266" s="28"/>
      <c r="X266" s="28"/>
      <c r="Y266" s="28"/>
      <c r="Z266" s="47" t="s">
        <v>1229</v>
      </c>
      <c r="AA266" s="47" t="s">
        <v>1189</v>
      </c>
      <c r="AB266" s="32">
        <v>10000</v>
      </c>
      <c r="AC266" s="32">
        <f>AB266*S266</f>
        <v>821100000</v>
      </c>
      <c r="AD266" s="32"/>
      <c r="AE266" s="32">
        <f>AD266*S266</f>
        <v>0</v>
      </c>
      <c r="AF266" s="32"/>
      <c r="AG266" s="32">
        <f>AF266*S266</f>
        <v>0</v>
      </c>
      <c r="AH266" s="32"/>
      <c r="AI266" s="32">
        <f>AH266*S266</f>
        <v>0</v>
      </c>
      <c r="AJ266" s="32"/>
      <c r="AK266" s="32">
        <f>AJ266*S266</f>
        <v>0</v>
      </c>
      <c r="AL266" s="28"/>
      <c r="AM266" s="28">
        <f>AL266*S266</f>
        <v>0</v>
      </c>
      <c r="AN266" s="32"/>
      <c r="AO266" s="32">
        <f>AN266*S266</f>
        <v>0</v>
      </c>
      <c r="AP266" s="32"/>
      <c r="AQ266" s="32">
        <f>AP266*S266</f>
        <v>0</v>
      </c>
      <c r="AR266" s="32"/>
      <c r="AS266" s="32">
        <f>AR266*S266</f>
        <v>0</v>
      </c>
      <c r="AT266" s="32"/>
      <c r="AU266" s="32">
        <f>AT266*S266</f>
        <v>0</v>
      </c>
      <c r="AV266" s="32"/>
      <c r="AW266" s="32">
        <f>AV266*S266</f>
        <v>0</v>
      </c>
      <c r="AX266" s="32"/>
      <c r="AY266" s="32">
        <f>AX266*S266</f>
        <v>0</v>
      </c>
      <c r="AZ266" s="32"/>
      <c r="BA266" s="32">
        <f>AZ266*S266</f>
        <v>0</v>
      </c>
      <c r="BB266" s="32"/>
      <c r="BC266" s="32">
        <f>BB266*S266</f>
        <v>0</v>
      </c>
      <c r="BD266" s="32"/>
      <c r="BE266" s="32">
        <f>BD266*S266</f>
        <v>0</v>
      </c>
      <c r="BF266" s="32"/>
      <c r="BG266" s="32">
        <f>BF266*S266</f>
        <v>0</v>
      </c>
      <c r="BH266" s="32"/>
      <c r="BI266" s="32">
        <f>BH266*S266</f>
        <v>0</v>
      </c>
      <c r="BJ266" s="32"/>
      <c r="BK266" s="32">
        <f>BJ266*S266</f>
        <v>0</v>
      </c>
      <c r="BL266" s="32"/>
      <c r="BM266" s="32">
        <f>BL266*S266</f>
        <v>0</v>
      </c>
      <c r="BN266" s="32"/>
      <c r="BO266" s="32">
        <f>BN266*S266</f>
        <v>0</v>
      </c>
      <c r="BP266" s="32"/>
      <c r="BQ266" s="32">
        <f>BP266*S266</f>
        <v>0</v>
      </c>
      <c r="BR266" s="32"/>
      <c r="BS266" s="32">
        <f>BR266*S266</f>
        <v>0</v>
      </c>
      <c r="BT266" s="32"/>
      <c r="BU266" s="32">
        <f>BT266*S266</f>
        <v>0</v>
      </c>
      <c r="BV266" s="32"/>
      <c r="BW266" s="32">
        <f>BV266*S266</f>
        <v>0</v>
      </c>
      <c r="BX266" s="32"/>
      <c r="BY266" s="32">
        <f>BX266*S266</f>
        <v>0</v>
      </c>
      <c r="BZ266" s="32"/>
      <c r="CA266" s="32"/>
      <c r="CB266" s="128" t="s">
        <v>1229</v>
      </c>
      <c r="CC266" s="128" t="s">
        <v>1189</v>
      </c>
      <c r="CD266" s="133"/>
    </row>
    <row r="267" spans="1:82" s="23" customFormat="1" ht="174" customHeight="1">
      <c r="A267" s="6">
        <v>1025</v>
      </c>
      <c r="B267" s="6">
        <v>309</v>
      </c>
      <c r="C267" s="7">
        <f>SUBTOTAL(102,$B$10:B267)</f>
        <v>186</v>
      </c>
      <c r="D267" s="8"/>
      <c r="E267" s="9" t="s">
        <v>388</v>
      </c>
      <c r="F267" s="9" t="s">
        <v>1060</v>
      </c>
      <c r="G267" s="9" t="s">
        <v>385</v>
      </c>
      <c r="H267" s="9" t="s">
        <v>389</v>
      </c>
      <c r="I267" s="9" t="s">
        <v>387</v>
      </c>
      <c r="J267" s="9" t="s">
        <v>1057</v>
      </c>
      <c r="K267" s="46">
        <v>24</v>
      </c>
      <c r="L267" s="9" t="s">
        <v>1061</v>
      </c>
      <c r="M267" s="9" t="s">
        <v>1059</v>
      </c>
      <c r="N267" s="9" t="s">
        <v>594</v>
      </c>
      <c r="O267" s="6" t="s">
        <v>244</v>
      </c>
      <c r="P267" s="10">
        <v>2</v>
      </c>
      <c r="Q267" s="10" t="s">
        <v>1434</v>
      </c>
      <c r="R267" s="28">
        <v>10020</v>
      </c>
      <c r="S267" s="47">
        <v>82110</v>
      </c>
      <c r="T267" s="28">
        <v>78178</v>
      </c>
      <c r="U267" s="28">
        <f>T267*R267</f>
        <v>783343560</v>
      </c>
      <c r="V267" s="139">
        <v>0</v>
      </c>
      <c r="W267" s="28"/>
      <c r="X267" s="28"/>
      <c r="Y267" s="28"/>
      <c r="Z267" s="47" t="s">
        <v>1229</v>
      </c>
      <c r="AA267" s="47" t="s">
        <v>1189</v>
      </c>
      <c r="AB267" s="32">
        <v>10000</v>
      </c>
      <c r="AC267" s="32">
        <f>AB267*S267</f>
        <v>821100000</v>
      </c>
      <c r="AD267" s="32"/>
      <c r="AE267" s="32">
        <f>AD267*S267</f>
        <v>0</v>
      </c>
      <c r="AF267" s="32">
        <v>20</v>
      </c>
      <c r="AG267" s="32">
        <f>AF267*S267</f>
        <v>1642200</v>
      </c>
      <c r="AH267" s="32"/>
      <c r="AI267" s="32">
        <f>AH267*S267</f>
        <v>0</v>
      </c>
      <c r="AJ267" s="32"/>
      <c r="AK267" s="32">
        <f>AJ267*S267</f>
        <v>0</v>
      </c>
      <c r="AL267" s="28"/>
      <c r="AM267" s="28">
        <f>AL267*S267</f>
        <v>0</v>
      </c>
      <c r="AN267" s="32"/>
      <c r="AO267" s="32">
        <f>AN267*S267</f>
        <v>0</v>
      </c>
      <c r="AP267" s="32"/>
      <c r="AQ267" s="32">
        <f>AP267*S267</f>
        <v>0</v>
      </c>
      <c r="AR267" s="32"/>
      <c r="AS267" s="32">
        <f>AR267*S267</f>
        <v>0</v>
      </c>
      <c r="AT267" s="32"/>
      <c r="AU267" s="32">
        <f>AT267*S267</f>
        <v>0</v>
      </c>
      <c r="AV267" s="32"/>
      <c r="AW267" s="32">
        <f>AV267*S267</f>
        <v>0</v>
      </c>
      <c r="AX267" s="32"/>
      <c r="AY267" s="32">
        <f>AX267*S267</f>
        <v>0</v>
      </c>
      <c r="AZ267" s="32"/>
      <c r="BA267" s="32">
        <f>AZ267*S267</f>
        <v>0</v>
      </c>
      <c r="BB267" s="32"/>
      <c r="BC267" s="32">
        <f>BB267*S267</f>
        <v>0</v>
      </c>
      <c r="BD267" s="32"/>
      <c r="BE267" s="32">
        <f>BD267*S267</f>
        <v>0</v>
      </c>
      <c r="BF267" s="32"/>
      <c r="BG267" s="32">
        <f>BF267*S267</f>
        <v>0</v>
      </c>
      <c r="BH267" s="32"/>
      <c r="BI267" s="32">
        <f>BH267*S267</f>
        <v>0</v>
      </c>
      <c r="BJ267" s="32"/>
      <c r="BK267" s="32">
        <f>BJ267*S267</f>
        <v>0</v>
      </c>
      <c r="BL267" s="32"/>
      <c r="BM267" s="32">
        <f>BL267*S267</f>
        <v>0</v>
      </c>
      <c r="BN267" s="32"/>
      <c r="BO267" s="32">
        <f>BN267*S267</f>
        <v>0</v>
      </c>
      <c r="BP267" s="32"/>
      <c r="BQ267" s="32">
        <f>BP267*S267</f>
        <v>0</v>
      </c>
      <c r="BR267" s="32"/>
      <c r="BS267" s="32">
        <f>BR267*S267</f>
        <v>0</v>
      </c>
      <c r="BT267" s="32"/>
      <c r="BU267" s="32">
        <f>BT267*S267</f>
        <v>0</v>
      </c>
      <c r="BV267" s="32"/>
      <c r="BW267" s="32">
        <f>BV267*S267</f>
        <v>0</v>
      </c>
      <c r="BX267" s="32"/>
      <c r="BY267" s="32">
        <f>BX267*S267</f>
        <v>0</v>
      </c>
      <c r="BZ267" s="32"/>
      <c r="CA267" s="32"/>
      <c r="CB267" s="128" t="s">
        <v>1229</v>
      </c>
      <c r="CC267" s="128" t="s">
        <v>1189</v>
      </c>
      <c r="CD267" s="133"/>
    </row>
    <row r="268" spans="1:82" s="50" customFormat="1" ht="44.25" customHeight="1">
      <c r="A268" s="17"/>
      <c r="B268" s="17"/>
      <c r="C268" s="61"/>
      <c r="D268" s="24"/>
      <c r="E268" s="25" t="s">
        <v>171</v>
      </c>
      <c r="F268" s="22"/>
      <c r="G268" s="22"/>
      <c r="H268" s="22"/>
      <c r="I268" s="22"/>
      <c r="J268" s="22"/>
      <c r="K268" s="62"/>
      <c r="L268" s="22"/>
      <c r="M268" s="22"/>
      <c r="N268" s="22"/>
      <c r="O268" s="17"/>
      <c r="P268" s="20"/>
      <c r="Q268" s="10"/>
      <c r="R268" s="39"/>
      <c r="S268" s="49"/>
      <c r="T268" s="39"/>
      <c r="U268" s="39"/>
      <c r="V268" s="139">
        <v>0</v>
      </c>
      <c r="W268" s="39"/>
      <c r="X268" s="39"/>
      <c r="Y268" s="39"/>
      <c r="Z268" s="39"/>
      <c r="AA268" s="39"/>
      <c r="AB268" s="33"/>
      <c r="AC268" s="32">
        <f>AB268*S268</f>
        <v>0</v>
      </c>
      <c r="AD268" s="33"/>
      <c r="AE268" s="32">
        <f>AD268*S268</f>
        <v>0</v>
      </c>
      <c r="AF268" s="33"/>
      <c r="AG268" s="32">
        <f>AF268*S268</f>
        <v>0</v>
      </c>
      <c r="AH268" s="33"/>
      <c r="AI268" s="32">
        <f>AH268*S268</f>
        <v>0</v>
      </c>
      <c r="AJ268" s="33"/>
      <c r="AK268" s="32">
        <f>AJ268*S268</f>
        <v>0</v>
      </c>
      <c r="AL268" s="39"/>
      <c r="AM268" s="28">
        <f>AL268*S268</f>
        <v>0</v>
      </c>
      <c r="AN268" s="33"/>
      <c r="AO268" s="32">
        <f>AN268*S268</f>
        <v>0</v>
      </c>
      <c r="AP268" s="33"/>
      <c r="AQ268" s="32">
        <f>AP268*S268</f>
        <v>0</v>
      </c>
      <c r="AR268" s="33"/>
      <c r="AS268" s="32">
        <f>AR268*S268</f>
        <v>0</v>
      </c>
      <c r="AT268" s="33"/>
      <c r="AU268" s="32">
        <f>AT268*S268</f>
        <v>0</v>
      </c>
      <c r="AV268" s="33"/>
      <c r="AW268" s="32">
        <f>AV268*S268</f>
        <v>0</v>
      </c>
      <c r="AX268" s="33"/>
      <c r="AY268" s="32">
        <f>AX268*S268</f>
        <v>0</v>
      </c>
      <c r="AZ268" s="33"/>
      <c r="BA268" s="32">
        <f>AZ268*S268</f>
        <v>0</v>
      </c>
      <c r="BB268" s="33"/>
      <c r="BC268" s="32">
        <f>BB268*S268</f>
        <v>0</v>
      </c>
      <c r="BD268" s="33"/>
      <c r="BE268" s="32">
        <f>BD268*S268</f>
        <v>0</v>
      </c>
      <c r="BF268" s="33"/>
      <c r="BG268" s="32">
        <f>BF268*S268</f>
        <v>0</v>
      </c>
      <c r="BH268" s="33"/>
      <c r="BI268" s="32">
        <f>BH268*S268</f>
        <v>0</v>
      </c>
      <c r="BJ268" s="33"/>
      <c r="BK268" s="32">
        <f>BJ268*S268</f>
        <v>0</v>
      </c>
      <c r="BL268" s="33"/>
      <c r="BM268" s="32">
        <f>BL268*S268</f>
        <v>0</v>
      </c>
      <c r="BN268" s="33"/>
      <c r="BO268" s="32">
        <f>BN268*S268</f>
        <v>0</v>
      </c>
      <c r="BP268" s="33"/>
      <c r="BQ268" s="32">
        <f>BP268*S268</f>
        <v>0</v>
      </c>
      <c r="BR268" s="33"/>
      <c r="BS268" s="32">
        <f>BR268*S268</f>
        <v>0</v>
      </c>
      <c r="BT268" s="33"/>
      <c r="BU268" s="32">
        <f>BT268*S268</f>
        <v>0</v>
      </c>
      <c r="BV268" s="33"/>
      <c r="BW268" s="32">
        <f>BV268*S268</f>
        <v>0</v>
      </c>
      <c r="BX268" s="33"/>
      <c r="BY268" s="32">
        <f>BX268*S268</f>
        <v>0</v>
      </c>
      <c r="BZ268" s="33"/>
      <c r="CA268" s="33"/>
      <c r="CB268" s="129"/>
      <c r="CC268" s="129"/>
      <c r="CD268" s="133"/>
    </row>
    <row r="269" spans="1:82" s="50" customFormat="1" ht="44.25" customHeight="1">
      <c r="A269" s="17"/>
      <c r="B269" s="17"/>
      <c r="C269" s="61"/>
      <c r="D269" s="24"/>
      <c r="E269" s="25" t="s">
        <v>172</v>
      </c>
      <c r="F269" s="22"/>
      <c r="G269" s="22"/>
      <c r="H269" s="22"/>
      <c r="I269" s="22"/>
      <c r="J269" s="22"/>
      <c r="K269" s="62"/>
      <c r="L269" s="22"/>
      <c r="M269" s="22"/>
      <c r="N269" s="22"/>
      <c r="O269" s="17"/>
      <c r="P269" s="20"/>
      <c r="Q269" s="10"/>
      <c r="R269" s="39"/>
      <c r="S269" s="49"/>
      <c r="T269" s="39"/>
      <c r="U269" s="39"/>
      <c r="V269" s="139">
        <v>0</v>
      </c>
      <c r="W269" s="39"/>
      <c r="X269" s="39"/>
      <c r="Y269" s="39"/>
      <c r="Z269" s="39"/>
      <c r="AA269" s="39"/>
      <c r="AB269" s="33"/>
      <c r="AC269" s="32">
        <f>AB269*S269</f>
        <v>0</v>
      </c>
      <c r="AD269" s="33"/>
      <c r="AE269" s="32">
        <f>AD269*S269</f>
        <v>0</v>
      </c>
      <c r="AF269" s="33"/>
      <c r="AG269" s="32">
        <f>AF269*S269</f>
        <v>0</v>
      </c>
      <c r="AH269" s="33"/>
      <c r="AI269" s="32">
        <f>AH269*S269</f>
        <v>0</v>
      </c>
      <c r="AJ269" s="33"/>
      <c r="AK269" s="32">
        <f>AJ269*S269</f>
        <v>0</v>
      </c>
      <c r="AL269" s="39"/>
      <c r="AM269" s="28">
        <f>AL269*S269</f>
        <v>0</v>
      </c>
      <c r="AN269" s="33"/>
      <c r="AO269" s="32">
        <f>AN269*S269</f>
        <v>0</v>
      </c>
      <c r="AP269" s="33"/>
      <c r="AQ269" s="32">
        <f>AP269*S269</f>
        <v>0</v>
      </c>
      <c r="AR269" s="33"/>
      <c r="AS269" s="32">
        <f>AR269*S269</f>
        <v>0</v>
      </c>
      <c r="AT269" s="33"/>
      <c r="AU269" s="32">
        <f>AT269*S269</f>
        <v>0</v>
      </c>
      <c r="AV269" s="33"/>
      <c r="AW269" s="32">
        <f>AV269*S269</f>
        <v>0</v>
      </c>
      <c r="AX269" s="33"/>
      <c r="AY269" s="32">
        <f>AX269*S269</f>
        <v>0</v>
      </c>
      <c r="AZ269" s="33"/>
      <c r="BA269" s="32">
        <f>AZ269*S269</f>
        <v>0</v>
      </c>
      <c r="BB269" s="33"/>
      <c r="BC269" s="32">
        <f>BB269*S269</f>
        <v>0</v>
      </c>
      <c r="BD269" s="33"/>
      <c r="BE269" s="32">
        <f>BD269*S269</f>
        <v>0</v>
      </c>
      <c r="BF269" s="33"/>
      <c r="BG269" s="32">
        <f>BF269*S269</f>
        <v>0</v>
      </c>
      <c r="BH269" s="33"/>
      <c r="BI269" s="32">
        <f>BH269*S269</f>
        <v>0</v>
      </c>
      <c r="BJ269" s="33"/>
      <c r="BK269" s="32">
        <f>BJ269*S269</f>
        <v>0</v>
      </c>
      <c r="BL269" s="33"/>
      <c r="BM269" s="32">
        <f>BL269*S269</f>
        <v>0</v>
      </c>
      <c r="BN269" s="33"/>
      <c r="BO269" s="32">
        <f>BN269*S269</f>
        <v>0</v>
      </c>
      <c r="BP269" s="33"/>
      <c r="BQ269" s="32">
        <f>BP269*S269</f>
        <v>0</v>
      </c>
      <c r="BR269" s="33"/>
      <c r="BS269" s="32">
        <f>BR269*S269</f>
        <v>0</v>
      </c>
      <c r="BT269" s="33"/>
      <c r="BU269" s="32">
        <f>BT269*S269</f>
        <v>0</v>
      </c>
      <c r="BV269" s="33"/>
      <c r="BW269" s="32">
        <f>BV269*S269</f>
        <v>0</v>
      </c>
      <c r="BX269" s="33"/>
      <c r="BY269" s="32">
        <f>BX269*S269</f>
        <v>0</v>
      </c>
      <c r="BZ269" s="33"/>
      <c r="CA269" s="33"/>
      <c r="CB269" s="129"/>
      <c r="CC269" s="129"/>
      <c r="CD269" s="133"/>
    </row>
    <row r="270" spans="1:82" s="50" customFormat="1" ht="44.25" customHeight="1">
      <c r="A270" s="17"/>
      <c r="B270" s="17"/>
      <c r="C270" s="61"/>
      <c r="D270" s="24"/>
      <c r="E270" s="25" t="s">
        <v>224</v>
      </c>
      <c r="F270" s="22"/>
      <c r="G270" s="22"/>
      <c r="H270" s="22"/>
      <c r="I270" s="22"/>
      <c r="J270" s="22"/>
      <c r="K270" s="62"/>
      <c r="L270" s="22"/>
      <c r="M270" s="22"/>
      <c r="N270" s="22"/>
      <c r="O270" s="17"/>
      <c r="P270" s="20"/>
      <c r="Q270" s="20"/>
      <c r="R270" s="39"/>
      <c r="S270" s="49"/>
      <c r="T270" s="39"/>
      <c r="U270" s="39"/>
      <c r="V270" s="139">
        <v>0</v>
      </c>
      <c r="W270" s="39"/>
      <c r="X270" s="39"/>
      <c r="Y270" s="39"/>
      <c r="Z270" s="39"/>
      <c r="AA270" s="39"/>
      <c r="AB270" s="33"/>
      <c r="AC270" s="32">
        <f>AB270*S270</f>
        <v>0</v>
      </c>
      <c r="AD270" s="33"/>
      <c r="AE270" s="32">
        <f>AD270*S270</f>
        <v>0</v>
      </c>
      <c r="AF270" s="33"/>
      <c r="AG270" s="32">
        <f>AF270*S270</f>
        <v>0</v>
      </c>
      <c r="AH270" s="33"/>
      <c r="AI270" s="32">
        <f>AH270*S270</f>
        <v>0</v>
      </c>
      <c r="AJ270" s="33"/>
      <c r="AK270" s="32">
        <f>AJ270*S270</f>
        <v>0</v>
      </c>
      <c r="AL270" s="39"/>
      <c r="AM270" s="28">
        <f>AL270*S270</f>
        <v>0</v>
      </c>
      <c r="AN270" s="33"/>
      <c r="AO270" s="32">
        <f>AN270*S270</f>
        <v>0</v>
      </c>
      <c r="AP270" s="33"/>
      <c r="AQ270" s="32">
        <f>AP270*S270</f>
        <v>0</v>
      </c>
      <c r="AR270" s="33"/>
      <c r="AS270" s="32">
        <f>AR270*S270</f>
        <v>0</v>
      </c>
      <c r="AT270" s="33"/>
      <c r="AU270" s="32">
        <f>AT270*S270</f>
        <v>0</v>
      </c>
      <c r="AV270" s="33"/>
      <c r="AW270" s="32">
        <f>AV270*S270</f>
        <v>0</v>
      </c>
      <c r="AX270" s="33"/>
      <c r="AY270" s="32">
        <f>AX270*S270</f>
        <v>0</v>
      </c>
      <c r="AZ270" s="33"/>
      <c r="BA270" s="32">
        <f>AZ270*S270</f>
        <v>0</v>
      </c>
      <c r="BB270" s="33"/>
      <c r="BC270" s="32">
        <f>BB270*S270</f>
        <v>0</v>
      </c>
      <c r="BD270" s="33"/>
      <c r="BE270" s="32">
        <f>BD270*S270</f>
        <v>0</v>
      </c>
      <c r="BF270" s="33"/>
      <c r="BG270" s="32">
        <f>BF270*S270</f>
        <v>0</v>
      </c>
      <c r="BH270" s="33"/>
      <c r="BI270" s="32">
        <f>BH270*S270</f>
        <v>0</v>
      </c>
      <c r="BJ270" s="33"/>
      <c r="BK270" s="32">
        <f>BJ270*S270</f>
        <v>0</v>
      </c>
      <c r="BL270" s="33"/>
      <c r="BM270" s="32">
        <f>BL270*S270</f>
        <v>0</v>
      </c>
      <c r="BN270" s="33"/>
      <c r="BO270" s="32">
        <f>BN270*S270</f>
        <v>0</v>
      </c>
      <c r="BP270" s="33"/>
      <c r="BQ270" s="32">
        <f>BP270*S270</f>
        <v>0</v>
      </c>
      <c r="BR270" s="33"/>
      <c r="BS270" s="32">
        <f>BR270*S270</f>
        <v>0</v>
      </c>
      <c r="BT270" s="33"/>
      <c r="BU270" s="32">
        <f>BT270*S270</f>
        <v>0</v>
      </c>
      <c r="BV270" s="33"/>
      <c r="BW270" s="32">
        <f>BV270*S270</f>
        <v>0</v>
      </c>
      <c r="BX270" s="33"/>
      <c r="BY270" s="32">
        <f>BX270*S270</f>
        <v>0</v>
      </c>
      <c r="BZ270" s="33"/>
      <c r="CA270" s="33"/>
      <c r="CB270" s="129"/>
      <c r="CC270" s="129"/>
      <c r="CD270" s="133"/>
    </row>
    <row r="271" spans="1:82" s="50" customFormat="1" ht="44.25" customHeight="1">
      <c r="A271" s="17"/>
      <c r="B271" s="17"/>
      <c r="C271" s="61"/>
      <c r="D271" s="24"/>
      <c r="E271" s="25" t="s">
        <v>223</v>
      </c>
      <c r="F271" s="22"/>
      <c r="G271" s="22"/>
      <c r="H271" s="22"/>
      <c r="I271" s="22"/>
      <c r="J271" s="22"/>
      <c r="K271" s="62"/>
      <c r="L271" s="22"/>
      <c r="M271" s="22"/>
      <c r="N271" s="22"/>
      <c r="O271" s="17"/>
      <c r="P271" s="20"/>
      <c r="Q271" s="20"/>
      <c r="R271" s="39"/>
      <c r="S271" s="49"/>
      <c r="T271" s="39"/>
      <c r="U271" s="39"/>
      <c r="V271" s="139">
        <v>0</v>
      </c>
      <c r="W271" s="39"/>
      <c r="X271" s="39"/>
      <c r="Y271" s="39"/>
      <c r="Z271" s="39"/>
      <c r="AA271" s="39"/>
      <c r="AB271" s="33"/>
      <c r="AC271" s="32">
        <f>AB271*S271</f>
        <v>0</v>
      </c>
      <c r="AD271" s="33"/>
      <c r="AE271" s="32">
        <f>AD271*S271</f>
        <v>0</v>
      </c>
      <c r="AF271" s="33"/>
      <c r="AG271" s="32">
        <f>AF271*S271</f>
        <v>0</v>
      </c>
      <c r="AH271" s="33"/>
      <c r="AI271" s="32">
        <f>AH271*S271</f>
        <v>0</v>
      </c>
      <c r="AJ271" s="33"/>
      <c r="AK271" s="32">
        <f>AJ271*S271</f>
        <v>0</v>
      </c>
      <c r="AL271" s="39"/>
      <c r="AM271" s="28">
        <f>AL271*S271</f>
        <v>0</v>
      </c>
      <c r="AN271" s="33"/>
      <c r="AO271" s="32">
        <f>AN271*S271</f>
        <v>0</v>
      </c>
      <c r="AP271" s="33"/>
      <c r="AQ271" s="32">
        <f>AP271*S271</f>
        <v>0</v>
      </c>
      <c r="AR271" s="33"/>
      <c r="AS271" s="32">
        <f>AR271*S271</f>
        <v>0</v>
      </c>
      <c r="AT271" s="33"/>
      <c r="AU271" s="32">
        <f>AT271*S271</f>
        <v>0</v>
      </c>
      <c r="AV271" s="33"/>
      <c r="AW271" s="32">
        <f>AV271*S271</f>
        <v>0</v>
      </c>
      <c r="AX271" s="33"/>
      <c r="AY271" s="32">
        <f>AX271*S271</f>
        <v>0</v>
      </c>
      <c r="AZ271" s="33"/>
      <c r="BA271" s="32">
        <f>AZ271*S271</f>
        <v>0</v>
      </c>
      <c r="BB271" s="33"/>
      <c r="BC271" s="32">
        <f>BB271*S271</f>
        <v>0</v>
      </c>
      <c r="BD271" s="33"/>
      <c r="BE271" s="32">
        <f>BD271*S271</f>
        <v>0</v>
      </c>
      <c r="BF271" s="33"/>
      <c r="BG271" s="32">
        <f>BF271*S271</f>
        <v>0</v>
      </c>
      <c r="BH271" s="33"/>
      <c r="BI271" s="32">
        <f>BH271*S271</f>
        <v>0</v>
      </c>
      <c r="BJ271" s="33"/>
      <c r="BK271" s="32">
        <f>BJ271*S271</f>
        <v>0</v>
      </c>
      <c r="BL271" s="33"/>
      <c r="BM271" s="32">
        <f>BL271*S271</f>
        <v>0</v>
      </c>
      <c r="BN271" s="33"/>
      <c r="BO271" s="32">
        <f>BN271*S271</f>
        <v>0</v>
      </c>
      <c r="BP271" s="33"/>
      <c r="BQ271" s="32">
        <f>BP271*S271</f>
        <v>0</v>
      </c>
      <c r="BR271" s="33"/>
      <c r="BS271" s="32">
        <f>BR271*S271</f>
        <v>0</v>
      </c>
      <c r="BT271" s="33"/>
      <c r="BU271" s="32">
        <f>BT271*S271</f>
        <v>0</v>
      </c>
      <c r="BV271" s="33"/>
      <c r="BW271" s="32">
        <f>BV271*S271</f>
        <v>0</v>
      </c>
      <c r="BX271" s="33"/>
      <c r="BY271" s="32">
        <f>BX271*S271</f>
        <v>0</v>
      </c>
      <c r="BZ271" s="33"/>
      <c r="CA271" s="33"/>
      <c r="CB271" s="129"/>
      <c r="CC271" s="129"/>
      <c r="CD271" s="133"/>
    </row>
    <row r="272" spans="1:82" s="23" customFormat="1" ht="57" customHeight="1">
      <c r="A272" s="6">
        <v>1039</v>
      </c>
      <c r="B272" s="6">
        <v>315</v>
      </c>
      <c r="C272" s="7">
        <f>SUBTOTAL(102,$B$10:B272)</f>
        <v>187</v>
      </c>
      <c r="D272" s="11">
        <v>950</v>
      </c>
      <c r="E272" s="9" t="s">
        <v>89</v>
      </c>
      <c r="F272" s="9" t="s">
        <v>1062</v>
      </c>
      <c r="G272" s="9" t="s">
        <v>362</v>
      </c>
      <c r="H272" s="9" t="s">
        <v>274</v>
      </c>
      <c r="I272" s="9" t="s">
        <v>1021</v>
      </c>
      <c r="J272" s="9" t="s">
        <v>1016</v>
      </c>
      <c r="K272" s="46">
        <v>36</v>
      </c>
      <c r="L272" s="9" t="s">
        <v>471</v>
      </c>
      <c r="M272" s="9" t="s">
        <v>586</v>
      </c>
      <c r="N272" s="9" t="s">
        <v>549</v>
      </c>
      <c r="O272" s="6" t="s">
        <v>3</v>
      </c>
      <c r="P272" s="10">
        <v>3</v>
      </c>
      <c r="Q272" s="10" t="s">
        <v>1434</v>
      </c>
      <c r="R272" s="28">
        <v>200000</v>
      </c>
      <c r="S272" s="47">
        <v>900</v>
      </c>
      <c r="T272" s="28">
        <v>598</v>
      </c>
      <c r="U272" s="28">
        <f>T272*R272</f>
        <v>119600000</v>
      </c>
      <c r="V272" s="139">
        <v>180000</v>
      </c>
      <c r="W272" s="28"/>
      <c r="X272" s="28"/>
      <c r="Y272" s="28"/>
      <c r="Z272" s="47" t="s">
        <v>1217</v>
      </c>
      <c r="AA272" s="47" t="s">
        <v>487</v>
      </c>
      <c r="AB272" s="32"/>
      <c r="AC272" s="32">
        <f>AB272*S272</f>
        <v>0</v>
      </c>
      <c r="AD272" s="32"/>
      <c r="AE272" s="32">
        <f>AD272*S272</f>
        <v>0</v>
      </c>
      <c r="AF272" s="32"/>
      <c r="AG272" s="32">
        <f>AF272*S272</f>
        <v>0</v>
      </c>
      <c r="AH272" s="32"/>
      <c r="AI272" s="32">
        <f>AH272*S272</f>
        <v>0</v>
      </c>
      <c r="AJ272" s="32"/>
      <c r="AK272" s="32">
        <f>AJ272*S272</f>
        <v>0</v>
      </c>
      <c r="AL272" s="28"/>
      <c r="AM272" s="28">
        <f>AL272*S272</f>
        <v>0</v>
      </c>
      <c r="AN272" s="32">
        <v>200000</v>
      </c>
      <c r="AO272" s="32">
        <f>AN272*S272</f>
        <v>180000000</v>
      </c>
      <c r="AP272" s="32"/>
      <c r="AQ272" s="32">
        <f>AP272*S272</f>
        <v>0</v>
      </c>
      <c r="AR272" s="32"/>
      <c r="AS272" s="32">
        <f>AR272*S272</f>
        <v>0</v>
      </c>
      <c r="AT272" s="32"/>
      <c r="AU272" s="32">
        <f>AT272*S272</f>
        <v>0</v>
      </c>
      <c r="AV272" s="32"/>
      <c r="AW272" s="32">
        <f>AV272*S272</f>
        <v>0</v>
      </c>
      <c r="AX272" s="32"/>
      <c r="AY272" s="32">
        <f>AX272*S272</f>
        <v>0</v>
      </c>
      <c r="AZ272" s="32"/>
      <c r="BA272" s="32">
        <f>AZ272*S272</f>
        <v>0</v>
      </c>
      <c r="BB272" s="32"/>
      <c r="BC272" s="32">
        <f>BB272*S272</f>
        <v>0</v>
      </c>
      <c r="BD272" s="32"/>
      <c r="BE272" s="32">
        <f>BD272*S272</f>
        <v>0</v>
      </c>
      <c r="BF272" s="32"/>
      <c r="BG272" s="32">
        <f>BF272*S272</f>
        <v>0</v>
      </c>
      <c r="BH272" s="32"/>
      <c r="BI272" s="32">
        <f>BH272*S272</f>
        <v>0</v>
      </c>
      <c r="BJ272" s="32"/>
      <c r="BK272" s="32">
        <f>BJ272*S272</f>
        <v>0</v>
      </c>
      <c r="BL272" s="32"/>
      <c r="BM272" s="32">
        <f>BL272*S272</f>
        <v>0</v>
      </c>
      <c r="BN272" s="32"/>
      <c r="BO272" s="32">
        <f>BN272*S272</f>
        <v>0</v>
      </c>
      <c r="BP272" s="32"/>
      <c r="BQ272" s="32">
        <f>BP272*S272</f>
        <v>0</v>
      </c>
      <c r="BR272" s="32"/>
      <c r="BS272" s="32">
        <f>BR272*S272</f>
        <v>0</v>
      </c>
      <c r="BT272" s="32"/>
      <c r="BU272" s="32">
        <f>BT272*S272</f>
        <v>0</v>
      </c>
      <c r="BV272" s="32"/>
      <c r="BW272" s="32">
        <f>BV272*S272</f>
        <v>0</v>
      </c>
      <c r="BX272" s="32"/>
      <c r="BY272" s="32">
        <f>BX272*S272</f>
        <v>0</v>
      </c>
      <c r="BZ272" s="32"/>
      <c r="CA272" s="32"/>
      <c r="CB272" s="128" t="s">
        <v>1217</v>
      </c>
      <c r="CC272" s="128" t="s">
        <v>487</v>
      </c>
      <c r="CD272" s="133"/>
    </row>
    <row r="273" spans="1:82" s="23" customFormat="1" ht="74.25" customHeight="1">
      <c r="A273" s="6">
        <v>1042</v>
      </c>
      <c r="B273" s="6">
        <v>316</v>
      </c>
      <c r="C273" s="7">
        <f>SUBTOTAL(102,$B$10:B273)</f>
        <v>188</v>
      </c>
      <c r="D273" s="11">
        <v>953</v>
      </c>
      <c r="E273" s="9" t="s">
        <v>90</v>
      </c>
      <c r="F273" s="9" t="s">
        <v>1063</v>
      </c>
      <c r="G273" s="9" t="s">
        <v>362</v>
      </c>
      <c r="H273" s="9" t="s">
        <v>272</v>
      </c>
      <c r="I273" s="9" t="s">
        <v>546</v>
      </c>
      <c r="J273" s="9" t="s">
        <v>547</v>
      </c>
      <c r="K273" s="46">
        <v>36</v>
      </c>
      <c r="L273" s="9" t="s">
        <v>1064</v>
      </c>
      <c r="M273" s="9" t="s">
        <v>586</v>
      </c>
      <c r="N273" s="9" t="s">
        <v>549</v>
      </c>
      <c r="O273" s="6" t="s">
        <v>3</v>
      </c>
      <c r="P273" s="10">
        <v>4</v>
      </c>
      <c r="Q273" s="10" t="s">
        <v>1434</v>
      </c>
      <c r="R273" s="28">
        <v>200000</v>
      </c>
      <c r="S273" s="47">
        <v>2700</v>
      </c>
      <c r="T273" s="28">
        <v>2310</v>
      </c>
      <c r="U273" s="28">
        <f>T273*R273</f>
        <v>462000000</v>
      </c>
      <c r="V273" s="139">
        <v>200000</v>
      </c>
      <c r="W273" s="28"/>
      <c r="X273" s="28"/>
      <c r="Y273" s="28"/>
      <c r="Z273" s="47" t="s">
        <v>1217</v>
      </c>
      <c r="AA273" s="47" t="s">
        <v>487</v>
      </c>
      <c r="AB273" s="32"/>
      <c r="AC273" s="32">
        <f>AB273*S273</f>
        <v>0</v>
      </c>
      <c r="AD273" s="32"/>
      <c r="AE273" s="32">
        <f>AD273*S273</f>
        <v>0</v>
      </c>
      <c r="AF273" s="32"/>
      <c r="AG273" s="32">
        <f>AF273*S273</f>
        <v>0</v>
      </c>
      <c r="AH273" s="32"/>
      <c r="AI273" s="32">
        <f>AH273*S273</f>
        <v>0</v>
      </c>
      <c r="AJ273" s="32"/>
      <c r="AK273" s="32">
        <f>AJ273*S273</f>
        <v>0</v>
      </c>
      <c r="AL273" s="28"/>
      <c r="AM273" s="28">
        <f>AL273*S273</f>
        <v>0</v>
      </c>
      <c r="AN273" s="32"/>
      <c r="AO273" s="32">
        <f>AN273*S273</f>
        <v>0</v>
      </c>
      <c r="AP273" s="32"/>
      <c r="AQ273" s="32">
        <f>AP273*S273</f>
        <v>0</v>
      </c>
      <c r="AR273" s="32"/>
      <c r="AS273" s="32">
        <f>AR273*S273</f>
        <v>0</v>
      </c>
      <c r="AT273" s="32"/>
      <c r="AU273" s="32">
        <f>AT273*S273</f>
        <v>0</v>
      </c>
      <c r="AV273" s="32"/>
      <c r="AW273" s="32">
        <f>AV273*S273</f>
        <v>0</v>
      </c>
      <c r="AX273" s="32"/>
      <c r="AY273" s="32">
        <f>AX273*S273</f>
        <v>0</v>
      </c>
      <c r="AZ273" s="32"/>
      <c r="BA273" s="32">
        <f>AZ273*S273</f>
        <v>0</v>
      </c>
      <c r="BB273" s="32"/>
      <c r="BC273" s="32">
        <f>BB273*S273</f>
        <v>0</v>
      </c>
      <c r="BD273" s="32"/>
      <c r="BE273" s="32">
        <f>BD273*S273</f>
        <v>0</v>
      </c>
      <c r="BF273" s="32"/>
      <c r="BG273" s="32">
        <f>BF273*S273</f>
        <v>0</v>
      </c>
      <c r="BH273" s="32"/>
      <c r="BI273" s="32">
        <f>BH273*S273</f>
        <v>0</v>
      </c>
      <c r="BJ273" s="32"/>
      <c r="BK273" s="32">
        <f>BJ273*S273</f>
        <v>0</v>
      </c>
      <c r="BL273" s="32"/>
      <c r="BM273" s="32">
        <f>BL273*S273</f>
        <v>0</v>
      </c>
      <c r="BN273" s="32"/>
      <c r="BO273" s="32">
        <f>BN273*S273</f>
        <v>0</v>
      </c>
      <c r="BP273" s="32">
        <v>200000</v>
      </c>
      <c r="BQ273" s="32">
        <f>BP273*S273</f>
        <v>540000000</v>
      </c>
      <c r="BR273" s="32"/>
      <c r="BS273" s="32">
        <f>BR273*S273</f>
        <v>0</v>
      </c>
      <c r="BT273" s="32"/>
      <c r="BU273" s="32">
        <f>BT273*S273</f>
        <v>0</v>
      </c>
      <c r="BV273" s="32"/>
      <c r="BW273" s="32">
        <f>BV273*S273</f>
        <v>0</v>
      </c>
      <c r="BX273" s="32"/>
      <c r="BY273" s="32">
        <f>BX273*S273</f>
        <v>0</v>
      </c>
      <c r="BZ273" s="32"/>
      <c r="CA273" s="32"/>
      <c r="CB273" s="128" t="s">
        <v>1217</v>
      </c>
      <c r="CC273" s="128" t="s">
        <v>487</v>
      </c>
      <c r="CD273" s="133"/>
    </row>
    <row r="274" spans="1:82" s="23" customFormat="1" ht="78" customHeight="1">
      <c r="A274" s="6">
        <v>1043</v>
      </c>
      <c r="B274" s="6">
        <v>317</v>
      </c>
      <c r="C274" s="7">
        <f>SUBTOTAL(102,$B$10:B274)</f>
        <v>189</v>
      </c>
      <c r="D274" s="11">
        <v>953</v>
      </c>
      <c r="E274" s="9" t="s">
        <v>90</v>
      </c>
      <c r="F274" s="9" t="s">
        <v>1065</v>
      </c>
      <c r="G274" s="9" t="s">
        <v>362</v>
      </c>
      <c r="H274" s="9" t="s">
        <v>255</v>
      </c>
      <c r="I274" s="9" t="s">
        <v>546</v>
      </c>
      <c r="J274" s="9" t="s">
        <v>552</v>
      </c>
      <c r="K274" s="46">
        <v>36</v>
      </c>
      <c r="L274" s="9" t="s">
        <v>1066</v>
      </c>
      <c r="M274" s="9" t="s">
        <v>982</v>
      </c>
      <c r="N274" s="9" t="s">
        <v>594</v>
      </c>
      <c r="O274" s="6" t="s">
        <v>3</v>
      </c>
      <c r="P274" s="10">
        <v>2</v>
      </c>
      <c r="Q274" s="10" t="s">
        <v>1434</v>
      </c>
      <c r="R274" s="28">
        <v>5500</v>
      </c>
      <c r="S274" s="47">
        <v>2622</v>
      </c>
      <c r="T274" s="28">
        <v>1200</v>
      </c>
      <c r="U274" s="28">
        <f>T274*R274</f>
        <v>6600000</v>
      </c>
      <c r="V274" s="139">
        <v>0</v>
      </c>
      <c r="W274" s="28"/>
      <c r="X274" s="28"/>
      <c r="Y274" s="28"/>
      <c r="Z274" s="47" t="s">
        <v>1209</v>
      </c>
      <c r="AA274" s="47" t="s">
        <v>1178</v>
      </c>
      <c r="AB274" s="32"/>
      <c r="AC274" s="32">
        <f>AB274*S274</f>
        <v>0</v>
      </c>
      <c r="AD274" s="32"/>
      <c r="AE274" s="32">
        <f>AD274*S274</f>
        <v>0</v>
      </c>
      <c r="AF274" s="32"/>
      <c r="AG274" s="32">
        <f>AF274*S274</f>
        <v>0</v>
      </c>
      <c r="AH274" s="32"/>
      <c r="AI274" s="32">
        <f>AH274*S274</f>
        <v>0</v>
      </c>
      <c r="AJ274" s="32"/>
      <c r="AK274" s="32">
        <f>AJ274*S274</f>
        <v>0</v>
      </c>
      <c r="AL274" s="28"/>
      <c r="AM274" s="28">
        <f>AL274*S274</f>
        <v>0</v>
      </c>
      <c r="AN274" s="32">
        <v>5000</v>
      </c>
      <c r="AO274" s="32">
        <f>AN274*S274</f>
        <v>13110000</v>
      </c>
      <c r="AP274" s="32"/>
      <c r="AQ274" s="32">
        <f>AP274*S274</f>
        <v>0</v>
      </c>
      <c r="AR274" s="32"/>
      <c r="AS274" s="32">
        <f>AR274*S274</f>
        <v>0</v>
      </c>
      <c r="AT274" s="32"/>
      <c r="AU274" s="32">
        <f>AT274*S274</f>
        <v>0</v>
      </c>
      <c r="AV274" s="32"/>
      <c r="AW274" s="32">
        <f>AV274*S274</f>
        <v>0</v>
      </c>
      <c r="AX274" s="32"/>
      <c r="AY274" s="32">
        <f>AX274*S274</f>
        <v>0</v>
      </c>
      <c r="AZ274" s="32"/>
      <c r="BA274" s="32">
        <f>AZ274*S274</f>
        <v>0</v>
      </c>
      <c r="BB274" s="32"/>
      <c r="BC274" s="32">
        <f>BB274*S274</f>
        <v>0</v>
      </c>
      <c r="BD274" s="32"/>
      <c r="BE274" s="32">
        <f>BD274*S274</f>
        <v>0</v>
      </c>
      <c r="BF274" s="32">
        <v>500</v>
      </c>
      <c r="BG274" s="32">
        <f>BF274*S274</f>
        <v>1311000</v>
      </c>
      <c r="BH274" s="32"/>
      <c r="BI274" s="32">
        <f>BH274*S274</f>
        <v>0</v>
      </c>
      <c r="BJ274" s="32"/>
      <c r="BK274" s="32">
        <f>BJ274*S274</f>
        <v>0</v>
      </c>
      <c r="BL274" s="32"/>
      <c r="BM274" s="32">
        <f>BL274*S274</f>
        <v>0</v>
      </c>
      <c r="BN274" s="32"/>
      <c r="BO274" s="32">
        <f>BN274*S274</f>
        <v>0</v>
      </c>
      <c r="BP274" s="32"/>
      <c r="BQ274" s="32">
        <f>BP274*S274</f>
        <v>0</v>
      </c>
      <c r="BR274" s="32"/>
      <c r="BS274" s="32">
        <f>BR274*S274</f>
        <v>0</v>
      </c>
      <c r="BT274" s="32"/>
      <c r="BU274" s="32">
        <f>BT274*S274</f>
        <v>0</v>
      </c>
      <c r="BV274" s="32"/>
      <c r="BW274" s="32">
        <f>BV274*S274</f>
        <v>0</v>
      </c>
      <c r="BX274" s="32"/>
      <c r="BY274" s="32">
        <f>BX274*S274</f>
        <v>0</v>
      </c>
      <c r="BZ274" s="32"/>
      <c r="CA274" s="32"/>
      <c r="CB274" s="128" t="s">
        <v>1209</v>
      </c>
      <c r="CC274" s="128" t="s">
        <v>1178</v>
      </c>
      <c r="CD274" s="133"/>
    </row>
    <row r="275" spans="1:82" s="23" customFormat="1" ht="54" customHeight="1">
      <c r="A275" s="6">
        <v>1046</v>
      </c>
      <c r="B275" s="6">
        <v>318</v>
      </c>
      <c r="C275" s="7">
        <f>SUBTOTAL(102,$B$10:B275)</f>
        <v>190</v>
      </c>
      <c r="D275" s="11">
        <v>955</v>
      </c>
      <c r="E275" s="9" t="s">
        <v>91</v>
      </c>
      <c r="F275" s="9" t="s">
        <v>1067</v>
      </c>
      <c r="G275" s="9" t="s">
        <v>362</v>
      </c>
      <c r="H275" s="9" t="s">
        <v>298</v>
      </c>
      <c r="I275" s="9" t="s">
        <v>1068</v>
      </c>
      <c r="J275" s="9" t="s">
        <v>609</v>
      </c>
      <c r="K275" s="46">
        <v>36</v>
      </c>
      <c r="L275" s="9" t="s">
        <v>1069</v>
      </c>
      <c r="M275" s="9" t="s">
        <v>586</v>
      </c>
      <c r="N275" s="9" t="s">
        <v>549</v>
      </c>
      <c r="O275" s="6" t="s">
        <v>3</v>
      </c>
      <c r="P275" s="10">
        <v>3</v>
      </c>
      <c r="Q275" s="10" t="s">
        <v>1434</v>
      </c>
      <c r="R275" s="28">
        <v>9000</v>
      </c>
      <c r="S275" s="47">
        <v>2700</v>
      </c>
      <c r="T275" s="28">
        <v>2310</v>
      </c>
      <c r="U275" s="28">
        <f>T275*R275</f>
        <v>20790000</v>
      </c>
      <c r="V275" s="139">
        <v>8000</v>
      </c>
      <c r="W275" s="28"/>
      <c r="X275" s="28"/>
      <c r="Y275" s="28"/>
      <c r="Z275" s="47" t="s">
        <v>1217</v>
      </c>
      <c r="AA275" s="47" t="s">
        <v>487</v>
      </c>
      <c r="AB275" s="32">
        <v>1000</v>
      </c>
      <c r="AC275" s="32">
        <f>AB275*S275</f>
        <v>2700000</v>
      </c>
      <c r="AD275" s="32"/>
      <c r="AE275" s="32">
        <f>AD275*S275</f>
        <v>0</v>
      </c>
      <c r="AF275" s="32"/>
      <c r="AG275" s="32">
        <f>AF275*S275</f>
        <v>0</v>
      </c>
      <c r="AH275" s="32"/>
      <c r="AI275" s="32">
        <f>AH275*S275</f>
        <v>0</v>
      </c>
      <c r="AJ275" s="32"/>
      <c r="AK275" s="32">
        <f>AJ275*S275</f>
        <v>0</v>
      </c>
      <c r="AL275" s="28"/>
      <c r="AM275" s="28">
        <f>AL275*S275</f>
        <v>0</v>
      </c>
      <c r="AN275" s="32">
        <v>8000</v>
      </c>
      <c r="AO275" s="32">
        <f>AN275*S275</f>
        <v>21600000</v>
      </c>
      <c r="AP275" s="32"/>
      <c r="AQ275" s="32">
        <f>AP275*S275</f>
        <v>0</v>
      </c>
      <c r="AR275" s="32"/>
      <c r="AS275" s="32">
        <f>AR275*S275</f>
        <v>0</v>
      </c>
      <c r="AT275" s="32"/>
      <c r="AU275" s="32">
        <f>AT275*S275</f>
        <v>0</v>
      </c>
      <c r="AV275" s="32"/>
      <c r="AW275" s="32">
        <f>AV275*S275</f>
        <v>0</v>
      </c>
      <c r="AX275" s="32"/>
      <c r="AY275" s="32">
        <f>AX275*S275</f>
        <v>0</v>
      </c>
      <c r="AZ275" s="32"/>
      <c r="BA275" s="32">
        <f>AZ275*S275</f>
        <v>0</v>
      </c>
      <c r="BB275" s="32"/>
      <c r="BC275" s="32">
        <f>BB275*S275</f>
        <v>0</v>
      </c>
      <c r="BD275" s="32"/>
      <c r="BE275" s="32">
        <f>BD275*S275</f>
        <v>0</v>
      </c>
      <c r="BF275" s="32"/>
      <c r="BG275" s="32">
        <f>BF275*S275</f>
        <v>0</v>
      </c>
      <c r="BH275" s="32"/>
      <c r="BI275" s="32">
        <f>BH275*S275</f>
        <v>0</v>
      </c>
      <c r="BJ275" s="32"/>
      <c r="BK275" s="32">
        <f>BJ275*S275</f>
        <v>0</v>
      </c>
      <c r="BL275" s="32"/>
      <c r="BM275" s="32">
        <f>BL275*S275</f>
        <v>0</v>
      </c>
      <c r="BN275" s="32"/>
      <c r="BO275" s="32">
        <f>BN275*S275</f>
        <v>0</v>
      </c>
      <c r="BP275" s="32"/>
      <c r="BQ275" s="32">
        <f>BP275*S275</f>
        <v>0</v>
      </c>
      <c r="BR275" s="32"/>
      <c r="BS275" s="32">
        <f>BR275*S275</f>
        <v>0</v>
      </c>
      <c r="BT275" s="32"/>
      <c r="BU275" s="32">
        <f>BT275*S275</f>
        <v>0</v>
      </c>
      <c r="BV275" s="32"/>
      <c r="BW275" s="32">
        <f>BV275*S275</f>
        <v>0</v>
      </c>
      <c r="BX275" s="32"/>
      <c r="BY275" s="32">
        <f>BX275*S275</f>
        <v>0</v>
      </c>
      <c r="BZ275" s="32"/>
      <c r="CA275" s="32"/>
      <c r="CB275" s="128" t="s">
        <v>1217</v>
      </c>
      <c r="CC275" s="128" t="s">
        <v>487</v>
      </c>
      <c r="CD275" s="133"/>
    </row>
    <row r="276" spans="1:82" s="50" customFormat="1" ht="44.25" customHeight="1">
      <c r="A276" s="17"/>
      <c r="B276" s="17"/>
      <c r="C276" s="61"/>
      <c r="D276" s="24"/>
      <c r="E276" s="25" t="s">
        <v>240</v>
      </c>
      <c r="F276" s="22"/>
      <c r="G276" s="22"/>
      <c r="H276" s="22"/>
      <c r="I276" s="22"/>
      <c r="J276" s="22"/>
      <c r="K276" s="62"/>
      <c r="L276" s="22"/>
      <c r="M276" s="22"/>
      <c r="N276" s="22"/>
      <c r="O276" s="17"/>
      <c r="P276" s="20"/>
      <c r="Q276" s="10"/>
      <c r="R276" s="39"/>
      <c r="S276" s="49"/>
      <c r="T276" s="39"/>
      <c r="U276" s="39"/>
      <c r="V276" s="139">
        <v>0</v>
      </c>
      <c r="W276" s="39"/>
      <c r="X276" s="39"/>
      <c r="Y276" s="39"/>
      <c r="Z276" s="39"/>
      <c r="AA276" s="39"/>
      <c r="AB276" s="33"/>
      <c r="AC276" s="32">
        <f>AB276*S276</f>
        <v>0</v>
      </c>
      <c r="AD276" s="33"/>
      <c r="AE276" s="32">
        <f>AD276*S276</f>
        <v>0</v>
      </c>
      <c r="AF276" s="33"/>
      <c r="AG276" s="32">
        <f>AF276*S276</f>
        <v>0</v>
      </c>
      <c r="AH276" s="33"/>
      <c r="AI276" s="32">
        <f>AH276*S276</f>
        <v>0</v>
      </c>
      <c r="AJ276" s="33"/>
      <c r="AK276" s="32">
        <f>AJ276*S276</f>
        <v>0</v>
      </c>
      <c r="AL276" s="39"/>
      <c r="AM276" s="28">
        <f>AL276*S276</f>
        <v>0</v>
      </c>
      <c r="AN276" s="33"/>
      <c r="AO276" s="32">
        <f>AN276*S276</f>
        <v>0</v>
      </c>
      <c r="AP276" s="33"/>
      <c r="AQ276" s="32">
        <f>AP276*S276</f>
        <v>0</v>
      </c>
      <c r="AR276" s="33"/>
      <c r="AS276" s="32">
        <f>AR276*S276</f>
        <v>0</v>
      </c>
      <c r="AT276" s="33"/>
      <c r="AU276" s="32">
        <f>AT276*S276</f>
        <v>0</v>
      </c>
      <c r="AV276" s="33"/>
      <c r="AW276" s="32">
        <f>AV276*S276</f>
        <v>0</v>
      </c>
      <c r="AX276" s="33"/>
      <c r="AY276" s="32">
        <f>AX276*S276</f>
        <v>0</v>
      </c>
      <c r="AZ276" s="33"/>
      <c r="BA276" s="32">
        <f>AZ276*S276</f>
        <v>0</v>
      </c>
      <c r="BB276" s="33"/>
      <c r="BC276" s="32">
        <f>BB276*S276</f>
        <v>0</v>
      </c>
      <c r="BD276" s="33"/>
      <c r="BE276" s="32">
        <f>BD276*S276</f>
        <v>0</v>
      </c>
      <c r="BF276" s="33"/>
      <c r="BG276" s="32">
        <f>BF276*S276</f>
        <v>0</v>
      </c>
      <c r="BH276" s="33"/>
      <c r="BI276" s="32">
        <f>BH276*S276</f>
        <v>0</v>
      </c>
      <c r="BJ276" s="33"/>
      <c r="BK276" s="32">
        <f>BJ276*S276</f>
        <v>0</v>
      </c>
      <c r="BL276" s="33"/>
      <c r="BM276" s="32">
        <f>BL276*S276</f>
        <v>0</v>
      </c>
      <c r="BN276" s="33"/>
      <c r="BO276" s="32">
        <f>BN276*S276</f>
        <v>0</v>
      </c>
      <c r="BP276" s="33"/>
      <c r="BQ276" s="32">
        <f>BP276*S276</f>
        <v>0</v>
      </c>
      <c r="BR276" s="33"/>
      <c r="BS276" s="32">
        <f>BR276*S276</f>
        <v>0</v>
      </c>
      <c r="BT276" s="33"/>
      <c r="BU276" s="32">
        <f>BT276*S276</f>
        <v>0</v>
      </c>
      <c r="BV276" s="33"/>
      <c r="BW276" s="32">
        <f>BV276*S276</f>
        <v>0</v>
      </c>
      <c r="BX276" s="33"/>
      <c r="BY276" s="32">
        <f>BX276*S276</f>
        <v>0</v>
      </c>
      <c r="BZ276" s="33"/>
      <c r="CA276" s="33"/>
      <c r="CB276" s="129"/>
      <c r="CC276" s="129"/>
      <c r="CD276" s="133"/>
    </row>
    <row r="277" spans="1:82" s="23" customFormat="1" ht="57" customHeight="1">
      <c r="A277" s="6">
        <v>1052</v>
      </c>
      <c r="B277" s="6">
        <v>320</v>
      </c>
      <c r="C277" s="7">
        <f>SUBTOTAL(102,$B$10:B277)</f>
        <v>191</v>
      </c>
      <c r="D277" s="11">
        <v>966</v>
      </c>
      <c r="E277" s="9" t="s">
        <v>92</v>
      </c>
      <c r="F277" s="9" t="s">
        <v>1070</v>
      </c>
      <c r="G277" s="9" t="s">
        <v>362</v>
      </c>
      <c r="H277" s="9" t="s">
        <v>261</v>
      </c>
      <c r="I277" s="9" t="s">
        <v>546</v>
      </c>
      <c r="J277" s="9" t="s">
        <v>552</v>
      </c>
      <c r="K277" s="46">
        <v>24</v>
      </c>
      <c r="L277" s="9" t="s">
        <v>1071</v>
      </c>
      <c r="M277" s="9" t="s">
        <v>611</v>
      </c>
      <c r="N277" s="9" t="s">
        <v>594</v>
      </c>
      <c r="O277" s="6" t="s">
        <v>3</v>
      </c>
      <c r="P277" s="10">
        <v>5</v>
      </c>
      <c r="Q277" s="10" t="s">
        <v>1434</v>
      </c>
      <c r="R277" s="28">
        <v>1000</v>
      </c>
      <c r="S277" s="47">
        <v>5000</v>
      </c>
      <c r="T277" s="28">
        <v>4500</v>
      </c>
      <c r="U277" s="28">
        <f>T277*R277</f>
        <v>4500000</v>
      </c>
      <c r="V277" s="139">
        <v>990</v>
      </c>
      <c r="W277" s="28"/>
      <c r="X277" s="28"/>
      <c r="Y277" s="28"/>
      <c r="Z277" s="47" t="s">
        <v>1219</v>
      </c>
      <c r="AA277" s="47" t="s">
        <v>1184</v>
      </c>
      <c r="AB277" s="32"/>
      <c r="AC277" s="32">
        <f>AB277*S277</f>
        <v>0</v>
      </c>
      <c r="AD277" s="32"/>
      <c r="AE277" s="32">
        <f>AD277*S277</f>
        <v>0</v>
      </c>
      <c r="AF277" s="32"/>
      <c r="AG277" s="32">
        <f>AF277*S277</f>
        <v>0</v>
      </c>
      <c r="AH277" s="32"/>
      <c r="AI277" s="32">
        <f>AH277*S277</f>
        <v>0</v>
      </c>
      <c r="AJ277" s="32"/>
      <c r="AK277" s="32">
        <f>AJ277*S277</f>
        <v>0</v>
      </c>
      <c r="AL277" s="28"/>
      <c r="AM277" s="28">
        <f>AL277*S277</f>
        <v>0</v>
      </c>
      <c r="AN277" s="32">
        <v>1000</v>
      </c>
      <c r="AO277" s="32">
        <f>AN277*S277</f>
        <v>5000000</v>
      </c>
      <c r="AP277" s="32"/>
      <c r="AQ277" s="32">
        <f>AP277*S277</f>
        <v>0</v>
      </c>
      <c r="AR277" s="32"/>
      <c r="AS277" s="32">
        <f>AR277*S277</f>
        <v>0</v>
      </c>
      <c r="AT277" s="32"/>
      <c r="AU277" s="32">
        <f>AT277*S277</f>
        <v>0</v>
      </c>
      <c r="AV277" s="32"/>
      <c r="AW277" s="32">
        <f>AV277*S277</f>
        <v>0</v>
      </c>
      <c r="AX277" s="32"/>
      <c r="AY277" s="32">
        <f>AX277*S277</f>
        <v>0</v>
      </c>
      <c r="AZ277" s="32"/>
      <c r="BA277" s="32">
        <f>AZ277*S277</f>
        <v>0</v>
      </c>
      <c r="BB277" s="32"/>
      <c r="BC277" s="32">
        <f>BB277*S277</f>
        <v>0</v>
      </c>
      <c r="BD277" s="32"/>
      <c r="BE277" s="32">
        <f>BD277*S277</f>
        <v>0</v>
      </c>
      <c r="BF277" s="32"/>
      <c r="BG277" s="32">
        <f>BF277*S277</f>
        <v>0</v>
      </c>
      <c r="BH277" s="32"/>
      <c r="BI277" s="32">
        <f>BH277*S277</f>
        <v>0</v>
      </c>
      <c r="BJ277" s="32"/>
      <c r="BK277" s="32">
        <f>BJ277*S277</f>
        <v>0</v>
      </c>
      <c r="BL277" s="32"/>
      <c r="BM277" s="32">
        <f>BL277*S277</f>
        <v>0</v>
      </c>
      <c r="BN277" s="32"/>
      <c r="BO277" s="32">
        <f>BN277*S277</f>
        <v>0</v>
      </c>
      <c r="BP277" s="32"/>
      <c r="BQ277" s="32">
        <f>BP277*S277</f>
        <v>0</v>
      </c>
      <c r="BR277" s="32"/>
      <c r="BS277" s="32">
        <f>BR277*S277</f>
        <v>0</v>
      </c>
      <c r="BT277" s="32"/>
      <c r="BU277" s="32">
        <f>BT277*S277</f>
        <v>0</v>
      </c>
      <c r="BV277" s="32"/>
      <c r="BW277" s="32">
        <f>BV277*S277</f>
        <v>0</v>
      </c>
      <c r="BX277" s="32"/>
      <c r="BY277" s="32">
        <f>BX277*S277</f>
        <v>0</v>
      </c>
      <c r="BZ277" s="32"/>
      <c r="CA277" s="32"/>
      <c r="CB277" s="128" t="s">
        <v>1219</v>
      </c>
      <c r="CC277" s="128" t="s">
        <v>1184</v>
      </c>
      <c r="CD277" s="133"/>
    </row>
    <row r="278" spans="1:82" s="50" customFormat="1" ht="44.25" customHeight="1">
      <c r="A278" s="17"/>
      <c r="B278" s="17"/>
      <c r="C278" s="61"/>
      <c r="D278" s="24"/>
      <c r="E278" s="25" t="s">
        <v>173</v>
      </c>
      <c r="F278" s="22"/>
      <c r="G278" s="22"/>
      <c r="H278" s="22"/>
      <c r="I278" s="22"/>
      <c r="J278" s="22"/>
      <c r="K278" s="62"/>
      <c r="L278" s="22"/>
      <c r="M278" s="22"/>
      <c r="N278" s="22"/>
      <c r="O278" s="17"/>
      <c r="P278" s="20"/>
      <c r="Q278" s="20"/>
      <c r="R278" s="39"/>
      <c r="S278" s="49"/>
      <c r="T278" s="39"/>
      <c r="U278" s="39"/>
      <c r="V278" s="139">
        <v>0</v>
      </c>
      <c r="W278" s="39"/>
      <c r="X278" s="39"/>
      <c r="Y278" s="39"/>
      <c r="Z278" s="39"/>
      <c r="AA278" s="39"/>
      <c r="AB278" s="33"/>
      <c r="AC278" s="32">
        <f>AB278*S278</f>
        <v>0</v>
      </c>
      <c r="AD278" s="33"/>
      <c r="AE278" s="32">
        <f>AD278*S278</f>
        <v>0</v>
      </c>
      <c r="AF278" s="33"/>
      <c r="AG278" s="32">
        <f>AF278*S278</f>
        <v>0</v>
      </c>
      <c r="AH278" s="33"/>
      <c r="AI278" s="32">
        <f>AH278*S278</f>
        <v>0</v>
      </c>
      <c r="AJ278" s="33"/>
      <c r="AK278" s="32">
        <f>AJ278*S278</f>
        <v>0</v>
      </c>
      <c r="AL278" s="39"/>
      <c r="AM278" s="28">
        <f>AL278*S278</f>
        <v>0</v>
      </c>
      <c r="AN278" s="33"/>
      <c r="AO278" s="32">
        <f>AN278*S278</f>
        <v>0</v>
      </c>
      <c r="AP278" s="33"/>
      <c r="AQ278" s="32">
        <f>AP278*S278</f>
        <v>0</v>
      </c>
      <c r="AR278" s="33"/>
      <c r="AS278" s="32">
        <f>AR278*S278</f>
        <v>0</v>
      </c>
      <c r="AT278" s="33"/>
      <c r="AU278" s="32">
        <f>AT278*S278</f>
        <v>0</v>
      </c>
      <c r="AV278" s="33"/>
      <c r="AW278" s="32">
        <f>AV278*S278</f>
        <v>0</v>
      </c>
      <c r="AX278" s="33"/>
      <c r="AY278" s="32">
        <f>AX278*S278</f>
        <v>0</v>
      </c>
      <c r="AZ278" s="33"/>
      <c r="BA278" s="32">
        <f>AZ278*S278</f>
        <v>0</v>
      </c>
      <c r="BB278" s="33"/>
      <c r="BC278" s="32">
        <f>BB278*S278</f>
        <v>0</v>
      </c>
      <c r="BD278" s="33"/>
      <c r="BE278" s="32">
        <f>BD278*S278</f>
        <v>0</v>
      </c>
      <c r="BF278" s="33"/>
      <c r="BG278" s="32">
        <f>BF278*S278</f>
        <v>0</v>
      </c>
      <c r="BH278" s="33"/>
      <c r="BI278" s="32">
        <f>BH278*S278</f>
        <v>0</v>
      </c>
      <c r="BJ278" s="33"/>
      <c r="BK278" s="32">
        <f>BJ278*S278</f>
        <v>0</v>
      </c>
      <c r="BL278" s="33"/>
      <c r="BM278" s="32">
        <f>BL278*S278</f>
        <v>0</v>
      </c>
      <c r="BN278" s="33"/>
      <c r="BO278" s="32">
        <f>BN278*S278</f>
        <v>0</v>
      </c>
      <c r="BP278" s="33"/>
      <c r="BQ278" s="32">
        <f>BP278*S278</f>
        <v>0</v>
      </c>
      <c r="BR278" s="33"/>
      <c r="BS278" s="32">
        <f>BR278*S278</f>
        <v>0</v>
      </c>
      <c r="BT278" s="33"/>
      <c r="BU278" s="32">
        <f>BT278*S278</f>
        <v>0</v>
      </c>
      <c r="BV278" s="33"/>
      <c r="BW278" s="32">
        <f>BV278*S278</f>
        <v>0</v>
      </c>
      <c r="BX278" s="33"/>
      <c r="BY278" s="32">
        <f>BX278*S278</f>
        <v>0</v>
      </c>
      <c r="BZ278" s="33"/>
      <c r="CA278" s="33"/>
      <c r="CB278" s="129"/>
      <c r="CC278" s="129"/>
      <c r="CD278" s="133"/>
    </row>
    <row r="279" spans="1:82" s="50" customFormat="1" ht="44.25" customHeight="1">
      <c r="A279" s="17"/>
      <c r="B279" s="17"/>
      <c r="C279" s="61"/>
      <c r="D279" s="24"/>
      <c r="E279" s="25" t="s">
        <v>174</v>
      </c>
      <c r="F279" s="22"/>
      <c r="G279" s="22"/>
      <c r="H279" s="22"/>
      <c r="I279" s="22"/>
      <c r="J279" s="22"/>
      <c r="K279" s="62"/>
      <c r="L279" s="22"/>
      <c r="M279" s="22"/>
      <c r="N279" s="22"/>
      <c r="O279" s="17"/>
      <c r="P279" s="20"/>
      <c r="Q279" s="20"/>
      <c r="R279" s="39"/>
      <c r="S279" s="49"/>
      <c r="T279" s="39"/>
      <c r="U279" s="39"/>
      <c r="V279" s="139">
        <v>0</v>
      </c>
      <c r="W279" s="39"/>
      <c r="X279" s="39"/>
      <c r="Y279" s="39"/>
      <c r="Z279" s="39"/>
      <c r="AA279" s="39"/>
      <c r="AB279" s="33"/>
      <c r="AC279" s="32">
        <f>AB279*S279</f>
        <v>0</v>
      </c>
      <c r="AD279" s="33"/>
      <c r="AE279" s="32">
        <f>AD279*S279</f>
        <v>0</v>
      </c>
      <c r="AF279" s="33"/>
      <c r="AG279" s="32">
        <f>AF279*S279</f>
        <v>0</v>
      </c>
      <c r="AH279" s="33"/>
      <c r="AI279" s="32">
        <f>AH279*S279</f>
        <v>0</v>
      </c>
      <c r="AJ279" s="33"/>
      <c r="AK279" s="32">
        <f>AJ279*S279</f>
        <v>0</v>
      </c>
      <c r="AL279" s="39"/>
      <c r="AM279" s="28">
        <f>AL279*S279</f>
        <v>0</v>
      </c>
      <c r="AN279" s="33"/>
      <c r="AO279" s="32">
        <f>AN279*S279</f>
        <v>0</v>
      </c>
      <c r="AP279" s="33"/>
      <c r="AQ279" s="32">
        <f>AP279*S279</f>
        <v>0</v>
      </c>
      <c r="AR279" s="33"/>
      <c r="AS279" s="32">
        <f>AR279*S279</f>
        <v>0</v>
      </c>
      <c r="AT279" s="33"/>
      <c r="AU279" s="32">
        <f>AT279*S279</f>
        <v>0</v>
      </c>
      <c r="AV279" s="33"/>
      <c r="AW279" s="32">
        <f>AV279*S279</f>
        <v>0</v>
      </c>
      <c r="AX279" s="33"/>
      <c r="AY279" s="32">
        <f>AX279*S279</f>
        <v>0</v>
      </c>
      <c r="AZ279" s="33"/>
      <c r="BA279" s="32">
        <f>AZ279*S279</f>
        <v>0</v>
      </c>
      <c r="BB279" s="33"/>
      <c r="BC279" s="32">
        <f>BB279*S279</f>
        <v>0</v>
      </c>
      <c r="BD279" s="33"/>
      <c r="BE279" s="32">
        <f>BD279*S279</f>
        <v>0</v>
      </c>
      <c r="BF279" s="33"/>
      <c r="BG279" s="32">
        <f>BF279*S279</f>
        <v>0</v>
      </c>
      <c r="BH279" s="33"/>
      <c r="BI279" s="32">
        <f>BH279*S279</f>
        <v>0</v>
      </c>
      <c r="BJ279" s="33"/>
      <c r="BK279" s="32">
        <f>BJ279*S279</f>
        <v>0</v>
      </c>
      <c r="BL279" s="33"/>
      <c r="BM279" s="32">
        <f>BL279*S279</f>
        <v>0</v>
      </c>
      <c r="BN279" s="33"/>
      <c r="BO279" s="32">
        <f>BN279*S279</f>
        <v>0</v>
      </c>
      <c r="BP279" s="33"/>
      <c r="BQ279" s="32">
        <f>BP279*S279</f>
        <v>0</v>
      </c>
      <c r="BR279" s="33"/>
      <c r="BS279" s="32">
        <f>BR279*S279</f>
        <v>0</v>
      </c>
      <c r="BT279" s="33"/>
      <c r="BU279" s="32">
        <f>BT279*S279</f>
        <v>0</v>
      </c>
      <c r="BV279" s="33"/>
      <c r="BW279" s="32">
        <f>BV279*S279</f>
        <v>0</v>
      </c>
      <c r="BX279" s="33"/>
      <c r="BY279" s="32">
        <f>BX279*S279</f>
        <v>0</v>
      </c>
      <c r="BZ279" s="33"/>
      <c r="CA279" s="33"/>
      <c r="CB279" s="129"/>
      <c r="CC279" s="129"/>
      <c r="CD279" s="133"/>
    </row>
    <row r="280" spans="1:82" s="23" customFormat="1" ht="103.5" customHeight="1">
      <c r="A280" s="6">
        <v>1059</v>
      </c>
      <c r="B280" s="6">
        <v>321</v>
      </c>
      <c r="C280" s="7">
        <f>SUBTOTAL(102,$B$10:B280)</f>
        <v>192</v>
      </c>
      <c r="D280" s="11">
        <v>973</v>
      </c>
      <c r="E280" s="9" t="s">
        <v>93</v>
      </c>
      <c r="F280" s="9" t="s">
        <v>1288</v>
      </c>
      <c r="G280" s="9" t="s">
        <v>370</v>
      </c>
      <c r="H280" s="9" t="s">
        <v>390</v>
      </c>
      <c r="I280" s="9" t="s">
        <v>345</v>
      </c>
      <c r="J280" s="9" t="s">
        <v>1072</v>
      </c>
      <c r="K280" s="46">
        <v>24</v>
      </c>
      <c r="L280" s="9" t="s">
        <v>1073</v>
      </c>
      <c r="M280" s="9" t="s">
        <v>1074</v>
      </c>
      <c r="N280" s="9" t="s">
        <v>528</v>
      </c>
      <c r="O280" s="6" t="s">
        <v>0</v>
      </c>
      <c r="P280" s="10">
        <v>1</v>
      </c>
      <c r="Q280" s="10" t="s">
        <v>1434</v>
      </c>
      <c r="R280" s="28">
        <v>74200</v>
      </c>
      <c r="S280" s="47">
        <v>13835</v>
      </c>
      <c r="T280" s="28">
        <v>13834</v>
      </c>
      <c r="U280" s="28">
        <f aca="true" t="shared" si="9" ref="U280:U285">T280*R280</f>
        <v>1026482800</v>
      </c>
      <c r="V280" s="139">
        <v>240</v>
      </c>
      <c r="W280" s="28"/>
      <c r="X280" s="28"/>
      <c r="Y280" s="28"/>
      <c r="Z280" s="47" t="s">
        <v>1207</v>
      </c>
      <c r="AA280" s="47" t="s">
        <v>1191</v>
      </c>
      <c r="AB280" s="32">
        <v>10000</v>
      </c>
      <c r="AC280" s="32">
        <f>AB280*S280</f>
        <v>138350000</v>
      </c>
      <c r="AD280" s="32"/>
      <c r="AE280" s="32">
        <f>AD280*S280</f>
        <v>0</v>
      </c>
      <c r="AF280" s="32">
        <v>50400</v>
      </c>
      <c r="AG280" s="32">
        <f>AF280*S280</f>
        <v>697284000</v>
      </c>
      <c r="AH280" s="32">
        <v>6000</v>
      </c>
      <c r="AI280" s="32">
        <f>AH280*S280</f>
        <v>83010000</v>
      </c>
      <c r="AJ280" s="32"/>
      <c r="AK280" s="32">
        <f>AJ280*S280</f>
        <v>0</v>
      </c>
      <c r="AL280" s="28"/>
      <c r="AM280" s="28">
        <f>AL280*S280</f>
        <v>0</v>
      </c>
      <c r="AN280" s="32"/>
      <c r="AO280" s="32">
        <f>AN280*S280</f>
        <v>0</v>
      </c>
      <c r="AP280" s="32">
        <v>2000</v>
      </c>
      <c r="AQ280" s="32">
        <f>AP280*S280</f>
        <v>27670000</v>
      </c>
      <c r="AR280" s="32"/>
      <c r="AS280" s="32">
        <f>AR280*S280</f>
        <v>0</v>
      </c>
      <c r="AT280" s="32"/>
      <c r="AU280" s="32">
        <f>AT280*S280</f>
        <v>0</v>
      </c>
      <c r="AV280" s="32">
        <v>5500</v>
      </c>
      <c r="AW280" s="32">
        <f>AV280*S280</f>
        <v>76092500</v>
      </c>
      <c r="AX280" s="32"/>
      <c r="AY280" s="32">
        <f>AX280*S280</f>
        <v>0</v>
      </c>
      <c r="AZ280" s="32"/>
      <c r="BA280" s="32">
        <f>AZ280*S280</f>
        <v>0</v>
      </c>
      <c r="BB280" s="32">
        <v>300</v>
      </c>
      <c r="BC280" s="32">
        <f>BB280*S280</f>
        <v>4150500</v>
      </c>
      <c r="BD280" s="32"/>
      <c r="BE280" s="32">
        <f>BD280*S280</f>
        <v>0</v>
      </c>
      <c r="BF280" s="32"/>
      <c r="BG280" s="32">
        <f>BF280*S280</f>
        <v>0</v>
      </c>
      <c r="BH280" s="32"/>
      <c r="BI280" s="32">
        <f>BH280*S280</f>
        <v>0</v>
      </c>
      <c r="BJ280" s="32"/>
      <c r="BK280" s="32">
        <f>BJ280*S280</f>
        <v>0</v>
      </c>
      <c r="BL280" s="32"/>
      <c r="BM280" s="32">
        <f>BL280*S280</f>
        <v>0</v>
      </c>
      <c r="BN280" s="32"/>
      <c r="BO280" s="32">
        <f>BN280*S280</f>
        <v>0</v>
      </c>
      <c r="BP280" s="32"/>
      <c r="BQ280" s="32">
        <f>BP280*S280</f>
        <v>0</v>
      </c>
      <c r="BR280" s="32"/>
      <c r="BS280" s="32">
        <f>BR280*S280</f>
        <v>0</v>
      </c>
      <c r="BT280" s="32"/>
      <c r="BU280" s="32">
        <f>BT280*S280</f>
        <v>0</v>
      </c>
      <c r="BV280" s="32"/>
      <c r="BW280" s="32">
        <f>BV280*S280</f>
        <v>0</v>
      </c>
      <c r="BX280" s="32"/>
      <c r="BY280" s="32">
        <f>BX280*S280</f>
        <v>0</v>
      </c>
      <c r="BZ280" s="32"/>
      <c r="CA280" s="32"/>
      <c r="CB280" s="128" t="s">
        <v>1207</v>
      </c>
      <c r="CC280" s="128" t="s">
        <v>1191</v>
      </c>
      <c r="CD280" s="133"/>
    </row>
    <row r="281" spans="1:82" s="23" customFormat="1" ht="60" customHeight="1">
      <c r="A281" s="6">
        <v>1061</v>
      </c>
      <c r="B281" s="6">
        <v>322</v>
      </c>
      <c r="C281" s="7">
        <f>SUBTOTAL(102,$B$10:B281)</f>
        <v>193</v>
      </c>
      <c r="D281" s="11">
        <v>974</v>
      </c>
      <c r="E281" s="9" t="s">
        <v>94</v>
      </c>
      <c r="F281" s="9" t="s">
        <v>1075</v>
      </c>
      <c r="G281" s="9" t="s">
        <v>369</v>
      </c>
      <c r="H281" s="9" t="s">
        <v>323</v>
      </c>
      <c r="I281" s="9" t="s">
        <v>1076</v>
      </c>
      <c r="J281" s="9" t="s">
        <v>1044</v>
      </c>
      <c r="K281" s="46">
        <v>24</v>
      </c>
      <c r="L281" s="9" t="s">
        <v>1077</v>
      </c>
      <c r="M281" s="9" t="s">
        <v>1078</v>
      </c>
      <c r="N281" s="9" t="s">
        <v>594</v>
      </c>
      <c r="O281" s="6" t="s">
        <v>95</v>
      </c>
      <c r="P281" s="10">
        <v>5</v>
      </c>
      <c r="Q281" s="10" t="s">
        <v>1434</v>
      </c>
      <c r="R281" s="28">
        <v>5720</v>
      </c>
      <c r="S281" s="47">
        <v>150000</v>
      </c>
      <c r="T281" s="28">
        <v>144109</v>
      </c>
      <c r="U281" s="28">
        <f t="shared" si="9"/>
        <v>824303480</v>
      </c>
      <c r="V281" s="139">
        <v>400</v>
      </c>
      <c r="W281" s="28"/>
      <c r="X281" s="28"/>
      <c r="Y281" s="28"/>
      <c r="Z281" s="47" t="s">
        <v>1219</v>
      </c>
      <c r="AA281" s="47" t="s">
        <v>1184</v>
      </c>
      <c r="AB281" s="32">
        <v>1000</v>
      </c>
      <c r="AC281" s="32">
        <f>AB281*S281</f>
        <v>150000000</v>
      </c>
      <c r="AD281" s="32"/>
      <c r="AE281" s="32">
        <f>AD281*S281</f>
        <v>0</v>
      </c>
      <c r="AF281" s="32"/>
      <c r="AG281" s="32">
        <f>AF281*S281</f>
        <v>0</v>
      </c>
      <c r="AH281" s="32"/>
      <c r="AI281" s="32">
        <f>AH281*S281</f>
        <v>0</v>
      </c>
      <c r="AJ281" s="32"/>
      <c r="AK281" s="32">
        <f>AJ281*S281</f>
        <v>0</v>
      </c>
      <c r="AL281" s="28"/>
      <c r="AM281" s="28">
        <f>AL281*S281</f>
        <v>0</v>
      </c>
      <c r="AN281" s="32"/>
      <c r="AO281" s="32">
        <f>AN281*S281</f>
        <v>0</v>
      </c>
      <c r="AP281" s="32">
        <v>1000</v>
      </c>
      <c r="AQ281" s="32">
        <f>AP281*S281</f>
        <v>150000000</v>
      </c>
      <c r="AR281" s="32">
        <v>1400</v>
      </c>
      <c r="AS281" s="32">
        <f>AR281*S281</f>
        <v>210000000</v>
      </c>
      <c r="AT281" s="32">
        <v>200</v>
      </c>
      <c r="AU281" s="32">
        <f>AT281*S281</f>
        <v>30000000</v>
      </c>
      <c r="AV281" s="32">
        <v>320</v>
      </c>
      <c r="AW281" s="32">
        <f>AV281*S281</f>
        <v>48000000</v>
      </c>
      <c r="AX281" s="32">
        <v>500</v>
      </c>
      <c r="AY281" s="32">
        <f>AX281*S281</f>
        <v>75000000</v>
      </c>
      <c r="AZ281" s="32">
        <v>400</v>
      </c>
      <c r="BA281" s="32">
        <f>AZ281*S281</f>
        <v>60000000</v>
      </c>
      <c r="BB281" s="32">
        <v>400</v>
      </c>
      <c r="BC281" s="32">
        <f>BB281*S281</f>
        <v>60000000</v>
      </c>
      <c r="BD281" s="32">
        <v>500</v>
      </c>
      <c r="BE281" s="32">
        <f>BD281*S281</f>
        <v>75000000</v>
      </c>
      <c r="BF281" s="32"/>
      <c r="BG281" s="32">
        <f>BF281*S281</f>
        <v>0</v>
      </c>
      <c r="BH281" s="32"/>
      <c r="BI281" s="32">
        <f>BH281*S281</f>
        <v>0</v>
      </c>
      <c r="BJ281" s="32"/>
      <c r="BK281" s="32">
        <f>BJ281*S281</f>
        <v>0</v>
      </c>
      <c r="BL281" s="32"/>
      <c r="BM281" s="32">
        <f>BL281*S281</f>
        <v>0</v>
      </c>
      <c r="BN281" s="32"/>
      <c r="BO281" s="32">
        <f>BN281*S281</f>
        <v>0</v>
      </c>
      <c r="BP281" s="32"/>
      <c r="BQ281" s="32">
        <f>BP281*S281</f>
        <v>0</v>
      </c>
      <c r="BR281" s="32"/>
      <c r="BS281" s="32">
        <f>BR281*S281</f>
        <v>0</v>
      </c>
      <c r="BT281" s="32"/>
      <c r="BU281" s="32">
        <f>BT281*S281</f>
        <v>0</v>
      </c>
      <c r="BV281" s="32"/>
      <c r="BW281" s="32">
        <f>BV281*S281</f>
        <v>0</v>
      </c>
      <c r="BX281" s="32"/>
      <c r="BY281" s="32">
        <f>BX281*S281</f>
        <v>0</v>
      </c>
      <c r="BZ281" s="32"/>
      <c r="CA281" s="32"/>
      <c r="CB281" s="128" t="s">
        <v>1219</v>
      </c>
      <c r="CC281" s="128" t="s">
        <v>1184</v>
      </c>
      <c r="CD281" s="133"/>
    </row>
    <row r="282" spans="1:82" s="23" customFormat="1" ht="75" customHeight="1">
      <c r="A282" s="6">
        <v>1062</v>
      </c>
      <c r="B282" s="6">
        <v>323</v>
      </c>
      <c r="C282" s="7">
        <f>SUBTOTAL(102,$B$10:B282)</f>
        <v>194</v>
      </c>
      <c r="D282" s="11">
        <v>974</v>
      </c>
      <c r="E282" s="9" t="s">
        <v>94</v>
      </c>
      <c r="F282" s="9" t="s">
        <v>1079</v>
      </c>
      <c r="G282" s="9" t="s">
        <v>369</v>
      </c>
      <c r="H282" s="9" t="s">
        <v>324</v>
      </c>
      <c r="I282" s="9"/>
      <c r="J282" s="9" t="s">
        <v>1044</v>
      </c>
      <c r="K282" s="46">
        <v>24</v>
      </c>
      <c r="L282" s="9" t="s">
        <v>1080</v>
      </c>
      <c r="M282" s="9" t="s">
        <v>1081</v>
      </c>
      <c r="N282" s="9" t="s">
        <v>594</v>
      </c>
      <c r="O282" s="6" t="s">
        <v>95</v>
      </c>
      <c r="P282" s="10">
        <v>2</v>
      </c>
      <c r="Q282" s="10" t="s">
        <v>1434</v>
      </c>
      <c r="R282" s="28">
        <v>11220</v>
      </c>
      <c r="S282" s="47">
        <v>250000</v>
      </c>
      <c r="T282" s="28">
        <v>181000</v>
      </c>
      <c r="U282" s="28">
        <f t="shared" si="9"/>
        <v>2030820000</v>
      </c>
      <c r="V282" s="139">
        <v>2900</v>
      </c>
      <c r="W282" s="28"/>
      <c r="X282" s="28"/>
      <c r="Y282" s="28"/>
      <c r="Z282" s="47" t="s">
        <v>1209</v>
      </c>
      <c r="AA282" s="47" t="s">
        <v>1178</v>
      </c>
      <c r="AB282" s="32">
        <v>3000</v>
      </c>
      <c r="AC282" s="32">
        <f>AB282*S282</f>
        <v>750000000</v>
      </c>
      <c r="AD282" s="32"/>
      <c r="AE282" s="32">
        <f>AD282*S282</f>
        <v>0</v>
      </c>
      <c r="AF282" s="32"/>
      <c r="AG282" s="32">
        <f>AF282*S282</f>
        <v>0</v>
      </c>
      <c r="AH282" s="32"/>
      <c r="AI282" s="32">
        <f>AH282*S282</f>
        <v>0</v>
      </c>
      <c r="AJ282" s="32"/>
      <c r="AK282" s="32">
        <f>AJ282*S282</f>
        <v>0</v>
      </c>
      <c r="AL282" s="28"/>
      <c r="AM282" s="28">
        <f>AL282*S282</f>
        <v>0</v>
      </c>
      <c r="AN282" s="32"/>
      <c r="AO282" s="32">
        <f>AN282*S282</f>
        <v>0</v>
      </c>
      <c r="AP282" s="32">
        <v>2000</v>
      </c>
      <c r="AQ282" s="32">
        <f>AP282*S282</f>
        <v>500000000</v>
      </c>
      <c r="AR282" s="32"/>
      <c r="AS282" s="32">
        <f>AR282*S282</f>
        <v>0</v>
      </c>
      <c r="AT282" s="32">
        <v>1500</v>
      </c>
      <c r="AU282" s="32">
        <f>AT282*S282</f>
        <v>375000000</v>
      </c>
      <c r="AV282" s="32">
        <v>320</v>
      </c>
      <c r="AW282" s="32">
        <f>AV282*S282</f>
        <v>80000000</v>
      </c>
      <c r="AX282" s="32">
        <v>1000</v>
      </c>
      <c r="AY282" s="32">
        <f>AX282*S282</f>
        <v>250000000</v>
      </c>
      <c r="AZ282" s="32">
        <v>2000</v>
      </c>
      <c r="BA282" s="32">
        <f>AZ282*S282</f>
        <v>500000000</v>
      </c>
      <c r="BB282" s="32">
        <v>900</v>
      </c>
      <c r="BC282" s="32">
        <f>BB282*S282</f>
        <v>225000000</v>
      </c>
      <c r="BD282" s="32">
        <v>500</v>
      </c>
      <c r="BE282" s="32">
        <f>BD282*S282</f>
        <v>125000000</v>
      </c>
      <c r="BF282" s="32"/>
      <c r="BG282" s="32">
        <f>BF282*S282</f>
        <v>0</v>
      </c>
      <c r="BH282" s="32"/>
      <c r="BI282" s="32">
        <f>BH282*S282</f>
        <v>0</v>
      </c>
      <c r="BJ282" s="32"/>
      <c r="BK282" s="32">
        <f>BJ282*S282</f>
        <v>0</v>
      </c>
      <c r="BL282" s="32"/>
      <c r="BM282" s="32">
        <f>BL282*S282</f>
        <v>0</v>
      </c>
      <c r="BN282" s="32"/>
      <c r="BO282" s="32">
        <f>BN282*S282</f>
        <v>0</v>
      </c>
      <c r="BP282" s="32"/>
      <c r="BQ282" s="32">
        <f>BP282*S282</f>
        <v>0</v>
      </c>
      <c r="BR282" s="32"/>
      <c r="BS282" s="32">
        <f>BR282*S282</f>
        <v>0</v>
      </c>
      <c r="BT282" s="32"/>
      <c r="BU282" s="32">
        <f>BT282*S282</f>
        <v>0</v>
      </c>
      <c r="BV282" s="32"/>
      <c r="BW282" s="32">
        <f>BV282*S282</f>
        <v>0</v>
      </c>
      <c r="BX282" s="32"/>
      <c r="BY282" s="32">
        <f>BX282*S282</f>
        <v>0</v>
      </c>
      <c r="BZ282" s="32"/>
      <c r="CA282" s="32"/>
      <c r="CB282" s="128" t="s">
        <v>1209</v>
      </c>
      <c r="CC282" s="128" t="s">
        <v>1178</v>
      </c>
      <c r="CD282" s="133"/>
    </row>
    <row r="283" spans="1:82" s="23" customFormat="1" ht="79.5" customHeight="1">
      <c r="A283" s="6">
        <v>1073</v>
      </c>
      <c r="B283" s="6">
        <v>327</v>
      </c>
      <c r="C283" s="7">
        <f>SUBTOTAL(102,$B$10:B283)</f>
        <v>195</v>
      </c>
      <c r="D283" s="11">
        <v>980</v>
      </c>
      <c r="E283" s="9" t="s">
        <v>96</v>
      </c>
      <c r="F283" s="9" t="s">
        <v>1082</v>
      </c>
      <c r="G283" s="9" t="s">
        <v>355</v>
      </c>
      <c r="H283" s="9" t="s">
        <v>325</v>
      </c>
      <c r="I283" s="9" t="s">
        <v>599</v>
      </c>
      <c r="J283" s="9" t="s">
        <v>1083</v>
      </c>
      <c r="K283" s="46">
        <v>36</v>
      </c>
      <c r="L283" s="9" t="s">
        <v>1084</v>
      </c>
      <c r="M283" s="9" t="s">
        <v>1085</v>
      </c>
      <c r="N283" s="9" t="s">
        <v>528</v>
      </c>
      <c r="O283" s="6" t="s">
        <v>0</v>
      </c>
      <c r="P283" s="10">
        <v>1</v>
      </c>
      <c r="Q283" s="10" t="s">
        <v>1434</v>
      </c>
      <c r="R283" s="28">
        <v>108010</v>
      </c>
      <c r="S283" s="47">
        <v>14930</v>
      </c>
      <c r="T283" s="28">
        <v>14900</v>
      </c>
      <c r="U283" s="28">
        <f t="shared" si="9"/>
        <v>1609349000</v>
      </c>
      <c r="V283" s="139">
        <v>30290</v>
      </c>
      <c r="W283" s="28"/>
      <c r="X283" s="28"/>
      <c r="Y283" s="28"/>
      <c r="Z283" s="47" t="s">
        <v>1240</v>
      </c>
      <c r="AA283" s="47" t="s">
        <v>1195</v>
      </c>
      <c r="AB283" s="32">
        <v>50000</v>
      </c>
      <c r="AC283" s="32">
        <f>AB283*S283</f>
        <v>746500000</v>
      </c>
      <c r="AD283" s="32">
        <v>4000</v>
      </c>
      <c r="AE283" s="32">
        <f>AD283*S283</f>
        <v>59720000</v>
      </c>
      <c r="AF283" s="32">
        <v>760</v>
      </c>
      <c r="AG283" s="32">
        <f>AF283*S283</f>
        <v>11346800</v>
      </c>
      <c r="AH283" s="32">
        <v>15000</v>
      </c>
      <c r="AI283" s="32">
        <f>AH283*S283</f>
        <v>223950000</v>
      </c>
      <c r="AJ283" s="32"/>
      <c r="AK283" s="32">
        <f>AJ283*S283</f>
        <v>0</v>
      </c>
      <c r="AL283" s="139">
        <v>50</v>
      </c>
      <c r="AM283" s="28">
        <f>AL283*S283</f>
        <v>746500</v>
      </c>
      <c r="AN283" s="32"/>
      <c r="AO283" s="32">
        <f>AN283*S283</f>
        <v>0</v>
      </c>
      <c r="AP283" s="32">
        <v>1000</v>
      </c>
      <c r="AQ283" s="32">
        <f>AP283*S283</f>
        <v>14930000</v>
      </c>
      <c r="AR283" s="32">
        <v>10000</v>
      </c>
      <c r="AS283" s="32">
        <f>AR283*S283</f>
        <v>149300000</v>
      </c>
      <c r="AT283" s="32">
        <v>3000</v>
      </c>
      <c r="AU283" s="32">
        <f>AT283*S283</f>
        <v>44790000</v>
      </c>
      <c r="AV283" s="32">
        <v>7000</v>
      </c>
      <c r="AW283" s="32">
        <f>AV283*S283</f>
        <v>104510000</v>
      </c>
      <c r="AX283" s="32">
        <v>2000</v>
      </c>
      <c r="AY283" s="32">
        <f>AX283*S283</f>
        <v>29860000</v>
      </c>
      <c r="AZ283" s="32">
        <v>8000</v>
      </c>
      <c r="BA283" s="32">
        <f>AZ283*S283</f>
        <v>119440000</v>
      </c>
      <c r="BB283" s="32">
        <v>1000</v>
      </c>
      <c r="BC283" s="32">
        <f>BB283*S283</f>
        <v>14930000</v>
      </c>
      <c r="BD283" s="32">
        <v>1000</v>
      </c>
      <c r="BE283" s="32">
        <f>BD283*S283</f>
        <v>14930000</v>
      </c>
      <c r="BF283" s="32"/>
      <c r="BG283" s="32">
        <f>BF283*S283</f>
        <v>0</v>
      </c>
      <c r="BH283" s="32"/>
      <c r="BI283" s="32">
        <f>BH283*S283</f>
        <v>0</v>
      </c>
      <c r="BJ283" s="32">
        <v>5000</v>
      </c>
      <c r="BK283" s="32">
        <f>BJ283*S283</f>
        <v>74650000</v>
      </c>
      <c r="BL283" s="32">
        <v>50</v>
      </c>
      <c r="BM283" s="32">
        <f>BL283*S283</f>
        <v>746500</v>
      </c>
      <c r="BN283" s="32"/>
      <c r="BO283" s="32">
        <f>BN283*S283</f>
        <v>0</v>
      </c>
      <c r="BP283" s="32"/>
      <c r="BQ283" s="32">
        <f>BP283*S283</f>
        <v>0</v>
      </c>
      <c r="BR283" s="32"/>
      <c r="BS283" s="32">
        <f>BR283*S283</f>
        <v>0</v>
      </c>
      <c r="BT283" s="32"/>
      <c r="BU283" s="32">
        <f>BT283*S283</f>
        <v>0</v>
      </c>
      <c r="BV283" s="32"/>
      <c r="BW283" s="32">
        <f>BV283*S283</f>
        <v>0</v>
      </c>
      <c r="BX283" s="32"/>
      <c r="BY283" s="32">
        <f>BX283*S283</f>
        <v>0</v>
      </c>
      <c r="BZ283" s="32"/>
      <c r="CA283" s="32"/>
      <c r="CB283" s="128" t="s">
        <v>1240</v>
      </c>
      <c r="CC283" s="128" t="s">
        <v>1195</v>
      </c>
      <c r="CD283" s="133"/>
    </row>
    <row r="284" spans="1:82" s="23" customFormat="1" ht="96.75" customHeight="1">
      <c r="A284" s="6">
        <v>1082</v>
      </c>
      <c r="B284" s="6">
        <v>331</v>
      </c>
      <c r="C284" s="7">
        <f>SUBTOTAL(102,$B$10:B284)</f>
        <v>196</v>
      </c>
      <c r="D284" s="11">
        <v>980</v>
      </c>
      <c r="E284" s="9" t="s">
        <v>96</v>
      </c>
      <c r="F284" s="9" t="s">
        <v>1289</v>
      </c>
      <c r="G284" s="9" t="s">
        <v>370</v>
      </c>
      <c r="H284" s="9" t="s">
        <v>326</v>
      </c>
      <c r="I284" s="9" t="s">
        <v>1086</v>
      </c>
      <c r="J284" s="9" t="s">
        <v>1087</v>
      </c>
      <c r="K284" s="46">
        <v>36</v>
      </c>
      <c r="L284" s="9" t="s">
        <v>1088</v>
      </c>
      <c r="M284" s="9" t="s">
        <v>1089</v>
      </c>
      <c r="N284" s="9" t="s">
        <v>594</v>
      </c>
      <c r="O284" s="6" t="s">
        <v>0</v>
      </c>
      <c r="P284" s="10">
        <v>1</v>
      </c>
      <c r="Q284" s="10" t="s">
        <v>1434</v>
      </c>
      <c r="R284" s="28">
        <v>80000</v>
      </c>
      <c r="S284" s="47">
        <v>5032</v>
      </c>
      <c r="T284" s="28">
        <v>4575</v>
      </c>
      <c r="U284" s="28">
        <f t="shared" si="9"/>
        <v>366000000</v>
      </c>
      <c r="V284" s="139">
        <v>0</v>
      </c>
      <c r="W284" s="28"/>
      <c r="X284" s="28"/>
      <c r="Y284" s="28"/>
      <c r="Z284" s="47" t="s">
        <v>1207</v>
      </c>
      <c r="AA284" s="47" t="s">
        <v>1191</v>
      </c>
      <c r="AB284" s="32">
        <v>20000</v>
      </c>
      <c r="AC284" s="32">
        <f>AB284*S284</f>
        <v>100640000</v>
      </c>
      <c r="AD284" s="32"/>
      <c r="AE284" s="32">
        <f>AD284*S284</f>
        <v>0</v>
      </c>
      <c r="AF284" s="32">
        <v>48300</v>
      </c>
      <c r="AG284" s="32">
        <f>AF284*S284</f>
        <v>243045600</v>
      </c>
      <c r="AH284" s="32"/>
      <c r="AI284" s="32">
        <f>AH284*S284</f>
        <v>0</v>
      </c>
      <c r="AJ284" s="32"/>
      <c r="AK284" s="32">
        <f>AJ284*S284</f>
        <v>0</v>
      </c>
      <c r="AL284" s="139"/>
      <c r="AM284" s="28">
        <f>AL284*S284</f>
        <v>0</v>
      </c>
      <c r="AN284" s="32"/>
      <c r="AO284" s="32">
        <f>AN284*S284</f>
        <v>0</v>
      </c>
      <c r="AP284" s="32">
        <v>4000</v>
      </c>
      <c r="AQ284" s="32">
        <f>AP284*S284</f>
        <v>20128000</v>
      </c>
      <c r="AR284" s="32"/>
      <c r="AS284" s="32">
        <f>AR284*S284</f>
        <v>0</v>
      </c>
      <c r="AT284" s="32"/>
      <c r="AU284" s="32">
        <f>AT284*S284</f>
        <v>0</v>
      </c>
      <c r="AV284" s="32"/>
      <c r="AW284" s="32">
        <f>AV284*S284</f>
        <v>0</v>
      </c>
      <c r="AX284" s="32">
        <v>1500</v>
      </c>
      <c r="AY284" s="32">
        <f>AX284*S284</f>
        <v>7548000</v>
      </c>
      <c r="AZ284" s="32"/>
      <c r="BA284" s="32">
        <f>AZ284*S284</f>
        <v>0</v>
      </c>
      <c r="BB284" s="32">
        <v>200</v>
      </c>
      <c r="BC284" s="32">
        <f>BB284*S284</f>
        <v>1006400</v>
      </c>
      <c r="BD284" s="32">
        <v>5000</v>
      </c>
      <c r="BE284" s="32">
        <f>BD284*S284</f>
        <v>25160000</v>
      </c>
      <c r="BF284" s="32"/>
      <c r="BG284" s="32">
        <f>BF284*S284</f>
        <v>0</v>
      </c>
      <c r="BH284" s="32">
        <v>500</v>
      </c>
      <c r="BI284" s="32">
        <f>BH284*S284</f>
        <v>2516000</v>
      </c>
      <c r="BJ284" s="32"/>
      <c r="BK284" s="32">
        <f>BJ284*S284</f>
        <v>0</v>
      </c>
      <c r="BL284" s="32"/>
      <c r="BM284" s="32">
        <f>BL284*S284</f>
        <v>0</v>
      </c>
      <c r="BN284" s="32"/>
      <c r="BO284" s="32">
        <f>BN284*S284</f>
        <v>0</v>
      </c>
      <c r="BP284" s="32">
        <v>400</v>
      </c>
      <c r="BQ284" s="32">
        <f>BP284*S284</f>
        <v>2012800</v>
      </c>
      <c r="BR284" s="32"/>
      <c r="BS284" s="32">
        <f>BR284*S284</f>
        <v>0</v>
      </c>
      <c r="BT284" s="32"/>
      <c r="BU284" s="32">
        <f>BT284*S284</f>
        <v>0</v>
      </c>
      <c r="BV284" s="32"/>
      <c r="BW284" s="32">
        <f>BV284*S284</f>
        <v>0</v>
      </c>
      <c r="BX284" s="32"/>
      <c r="BY284" s="32">
        <f>BX284*S284</f>
        <v>0</v>
      </c>
      <c r="BZ284" s="32"/>
      <c r="CA284" s="32"/>
      <c r="CB284" s="128" t="s">
        <v>1207</v>
      </c>
      <c r="CC284" s="128" t="s">
        <v>1191</v>
      </c>
      <c r="CD284" s="133"/>
    </row>
    <row r="285" spans="1:82" s="23" customFormat="1" ht="57" customHeight="1">
      <c r="A285" s="6">
        <v>1087</v>
      </c>
      <c r="B285" s="6">
        <v>333</v>
      </c>
      <c r="C285" s="7">
        <f>SUBTOTAL(102,$B$10:B285)</f>
        <v>197</v>
      </c>
      <c r="D285" s="11">
        <v>981</v>
      </c>
      <c r="E285" s="9" t="s">
        <v>204</v>
      </c>
      <c r="F285" s="9" t="s">
        <v>1090</v>
      </c>
      <c r="G285" s="9" t="s">
        <v>370</v>
      </c>
      <c r="H285" s="9" t="s">
        <v>327</v>
      </c>
      <c r="I285" s="9" t="s">
        <v>1086</v>
      </c>
      <c r="J285" s="9" t="s">
        <v>1091</v>
      </c>
      <c r="K285" s="46">
        <v>24</v>
      </c>
      <c r="L285" s="9" t="s">
        <v>1092</v>
      </c>
      <c r="M285" s="9" t="s">
        <v>1093</v>
      </c>
      <c r="N285" s="9" t="s">
        <v>528</v>
      </c>
      <c r="O285" s="6" t="s">
        <v>242</v>
      </c>
      <c r="P285" s="10">
        <v>1</v>
      </c>
      <c r="Q285" s="10" t="s">
        <v>1434</v>
      </c>
      <c r="R285" s="28">
        <v>200</v>
      </c>
      <c r="S285" s="47">
        <v>16075</v>
      </c>
      <c r="T285" s="28">
        <v>16074</v>
      </c>
      <c r="U285" s="28">
        <f t="shared" si="9"/>
        <v>3214800</v>
      </c>
      <c r="V285" s="139">
        <v>0</v>
      </c>
      <c r="W285" s="28"/>
      <c r="X285" s="28"/>
      <c r="Y285" s="28"/>
      <c r="Z285" s="47" t="s">
        <v>1229</v>
      </c>
      <c r="AA285" s="47" t="s">
        <v>1189</v>
      </c>
      <c r="AB285" s="32"/>
      <c r="AC285" s="32">
        <f>AB285*S285</f>
        <v>0</v>
      </c>
      <c r="AD285" s="32"/>
      <c r="AE285" s="32">
        <f>AD285*S285</f>
        <v>0</v>
      </c>
      <c r="AF285" s="32"/>
      <c r="AG285" s="32">
        <f>AF285*S285</f>
        <v>0</v>
      </c>
      <c r="AH285" s="32"/>
      <c r="AI285" s="32">
        <f>AH285*S285</f>
        <v>0</v>
      </c>
      <c r="AJ285" s="32"/>
      <c r="AK285" s="32">
        <f>AJ285*S285</f>
        <v>0</v>
      </c>
      <c r="AL285" s="28"/>
      <c r="AM285" s="28">
        <f>AL285*S285</f>
        <v>0</v>
      </c>
      <c r="AN285" s="32"/>
      <c r="AO285" s="32">
        <f>AN285*S285</f>
        <v>0</v>
      </c>
      <c r="AP285" s="32">
        <v>200</v>
      </c>
      <c r="AQ285" s="32">
        <f>AP285*S285</f>
        <v>3215000</v>
      </c>
      <c r="AR285" s="32"/>
      <c r="AS285" s="32">
        <f>AR285*S285</f>
        <v>0</v>
      </c>
      <c r="AT285" s="32"/>
      <c r="AU285" s="32">
        <f>AT285*S285</f>
        <v>0</v>
      </c>
      <c r="AV285" s="32"/>
      <c r="AW285" s="32">
        <f>AV285*S285</f>
        <v>0</v>
      </c>
      <c r="AX285" s="32"/>
      <c r="AY285" s="32">
        <f>AX285*S285</f>
        <v>0</v>
      </c>
      <c r="AZ285" s="32"/>
      <c r="BA285" s="32">
        <f>AZ285*S285</f>
        <v>0</v>
      </c>
      <c r="BB285" s="32"/>
      <c r="BC285" s="32">
        <f>BB285*S285</f>
        <v>0</v>
      </c>
      <c r="BD285" s="32"/>
      <c r="BE285" s="32">
        <f>BD285*S285</f>
        <v>0</v>
      </c>
      <c r="BF285" s="32"/>
      <c r="BG285" s="32">
        <f>BF285*S285</f>
        <v>0</v>
      </c>
      <c r="BH285" s="32"/>
      <c r="BI285" s="32">
        <f>BH285*S285</f>
        <v>0</v>
      </c>
      <c r="BJ285" s="32"/>
      <c r="BK285" s="32">
        <f>BJ285*S285</f>
        <v>0</v>
      </c>
      <c r="BL285" s="32"/>
      <c r="BM285" s="32">
        <f>BL285*S285</f>
        <v>0</v>
      </c>
      <c r="BN285" s="32"/>
      <c r="BO285" s="32">
        <f>BN285*S285</f>
        <v>0</v>
      </c>
      <c r="BP285" s="32"/>
      <c r="BQ285" s="32">
        <f>BP285*S285</f>
        <v>0</v>
      </c>
      <c r="BR285" s="32"/>
      <c r="BS285" s="32">
        <f>BR285*S285</f>
        <v>0</v>
      </c>
      <c r="BT285" s="32"/>
      <c r="BU285" s="32">
        <f>BT285*S285</f>
        <v>0</v>
      </c>
      <c r="BV285" s="32"/>
      <c r="BW285" s="32">
        <f>BV285*S285</f>
        <v>0</v>
      </c>
      <c r="BX285" s="32"/>
      <c r="BY285" s="32">
        <f>BX285*S285</f>
        <v>0</v>
      </c>
      <c r="BZ285" s="32"/>
      <c r="CA285" s="32"/>
      <c r="CB285" s="128" t="s">
        <v>1229</v>
      </c>
      <c r="CC285" s="128" t="s">
        <v>1189</v>
      </c>
      <c r="CD285" s="133"/>
    </row>
    <row r="286" spans="1:82" s="50" customFormat="1" ht="44.25" customHeight="1">
      <c r="A286" s="17"/>
      <c r="B286" s="17"/>
      <c r="C286" s="61"/>
      <c r="D286" s="24"/>
      <c r="E286" s="25" t="s">
        <v>175</v>
      </c>
      <c r="F286" s="22"/>
      <c r="G286" s="22"/>
      <c r="H286" s="22"/>
      <c r="I286" s="22"/>
      <c r="J286" s="22"/>
      <c r="K286" s="62"/>
      <c r="L286" s="22"/>
      <c r="M286" s="22"/>
      <c r="N286" s="22"/>
      <c r="O286" s="17"/>
      <c r="P286" s="20"/>
      <c r="Q286" s="20"/>
      <c r="R286" s="39"/>
      <c r="S286" s="49"/>
      <c r="T286" s="39"/>
      <c r="U286" s="39"/>
      <c r="V286" s="139">
        <v>0</v>
      </c>
      <c r="W286" s="39"/>
      <c r="X286" s="39"/>
      <c r="Y286" s="39"/>
      <c r="Z286" s="39"/>
      <c r="AA286" s="39"/>
      <c r="AB286" s="33"/>
      <c r="AC286" s="32">
        <f>AB286*S286</f>
        <v>0</v>
      </c>
      <c r="AD286" s="33"/>
      <c r="AE286" s="32">
        <f>AD286*S286</f>
        <v>0</v>
      </c>
      <c r="AF286" s="33"/>
      <c r="AG286" s="32">
        <f>AF286*S286</f>
        <v>0</v>
      </c>
      <c r="AH286" s="33"/>
      <c r="AI286" s="32">
        <f>AH286*S286</f>
        <v>0</v>
      </c>
      <c r="AJ286" s="33"/>
      <c r="AK286" s="32">
        <f>AJ286*S286</f>
        <v>0</v>
      </c>
      <c r="AL286" s="39"/>
      <c r="AM286" s="28">
        <f>AL286*S286</f>
        <v>0</v>
      </c>
      <c r="AN286" s="33"/>
      <c r="AO286" s="32">
        <f>AN286*S286</f>
        <v>0</v>
      </c>
      <c r="AP286" s="33"/>
      <c r="AQ286" s="32">
        <f>AP286*S286</f>
        <v>0</v>
      </c>
      <c r="AR286" s="33"/>
      <c r="AS286" s="32">
        <f>AR286*S286</f>
        <v>0</v>
      </c>
      <c r="AT286" s="33"/>
      <c r="AU286" s="32">
        <f>AT286*S286</f>
        <v>0</v>
      </c>
      <c r="AV286" s="33"/>
      <c r="AW286" s="32">
        <f>AV286*S286</f>
        <v>0</v>
      </c>
      <c r="AX286" s="33"/>
      <c r="AY286" s="32">
        <f>AX286*S286</f>
        <v>0</v>
      </c>
      <c r="AZ286" s="33"/>
      <c r="BA286" s="32">
        <f>AZ286*S286</f>
        <v>0</v>
      </c>
      <c r="BB286" s="33"/>
      <c r="BC286" s="32">
        <f>BB286*S286</f>
        <v>0</v>
      </c>
      <c r="BD286" s="33"/>
      <c r="BE286" s="32">
        <f>BD286*S286</f>
        <v>0</v>
      </c>
      <c r="BF286" s="33"/>
      <c r="BG286" s="32">
        <f>BF286*S286</f>
        <v>0</v>
      </c>
      <c r="BH286" s="33"/>
      <c r="BI286" s="32">
        <f>BH286*S286</f>
        <v>0</v>
      </c>
      <c r="BJ286" s="33"/>
      <c r="BK286" s="32">
        <f>BJ286*S286</f>
        <v>0</v>
      </c>
      <c r="BL286" s="33"/>
      <c r="BM286" s="32">
        <f>BL286*S286</f>
        <v>0</v>
      </c>
      <c r="BN286" s="33"/>
      <c r="BO286" s="32">
        <f>BN286*S286</f>
        <v>0</v>
      </c>
      <c r="BP286" s="33"/>
      <c r="BQ286" s="32">
        <f>BP286*S286</f>
        <v>0</v>
      </c>
      <c r="BR286" s="33"/>
      <c r="BS286" s="32">
        <f>BR286*S286</f>
        <v>0</v>
      </c>
      <c r="BT286" s="33"/>
      <c r="BU286" s="32">
        <f>BT286*S286</f>
        <v>0</v>
      </c>
      <c r="BV286" s="33"/>
      <c r="BW286" s="32">
        <f>BV286*S286</f>
        <v>0</v>
      </c>
      <c r="BX286" s="33"/>
      <c r="BY286" s="32">
        <f>BX286*S286</f>
        <v>0</v>
      </c>
      <c r="BZ286" s="33"/>
      <c r="CA286" s="33"/>
      <c r="CB286" s="129"/>
      <c r="CC286" s="129"/>
      <c r="CD286" s="133"/>
    </row>
    <row r="287" spans="1:82" s="23" customFormat="1" ht="57" customHeight="1">
      <c r="A287" s="6">
        <v>1099</v>
      </c>
      <c r="B287" s="6">
        <v>334</v>
      </c>
      <c r="C287" s="7">
        <f>SUBTOTAL(102,$B$10:B287)</f>
        <v>198</v>
      </c>
      <c r="D287" s="11" t="s">
        <v>207</v>
      </c>
      <c r="E287" s="9" t="s">
        <v>195</v>
      </c>
      <c r="F287" s="9" t="s">
        <v>1094</v>
      </c>
      <c r="G287" s="9" t="s">
        <v>362</v>
      </c>
      <c r="H287" s="9" t="s">
        <v>328</v>
      </c>
      <c r="I287" s="9" t="s">
        <v>476</v>
      </c>
      <c r="J287" s="9" t="s">
        <v>1095</v>
      </c>
      <c r="K287" s="46">
        <v>36</v>
      </c>
      <c r="L287" s="9" t="s">
        <v>472</v>
      </c>
      <c r="M287" s="9" t="s">
        <v>1096</v>
      </c>
      <c r="N287" s="9" t="s">
        <v>532</v>
      </c>
      <c r="O287" s="6" t="s">
        <v>242</v>
      </c>
      <c r="P287" s="10">
        <v>2</v>
      </c>
      <c r="Q287" s="10" t="s">
        <v>1434</v>
      </c>
      <c r="R287" s="28">
        <v>1200</v>
      </c>
      <c r="S287" s="47">
        <v>65000</v>
      </c>
      <c r="T287" s="28">
        <v>49500</v>
      </c>
      <c r="U287" s="28">
        <f>T287*R287</f>
        <v>59400000</v>
      </c>
      <c r="V287" s="139">
        <v>0</v>
      </c>
      <c r="W287" s="28"/>
      <c r="X287" s="28"/>
      <c r="Y287" s="28"/>
      <c r="Z287" s="47" t="s">
        <v>1228</v>
      </c>
      <c r="AA287" s="47" t="s">
        <v>428</v>
      </c>
      <c r="AB287" s="32"/>
      <c r="AC287" s="32">
        <f>AB287*S287</f>
        <v>0</v>
      </c>
      <c r="AD287" s="32">
        <v>1200</v>
      </c>
      <c r="AE287" s="32">
        <f>AD287*S287</f>
        <v>78000000</v>
      </c>
      <c r="AF287" s="32"/>
      <c r="AG287" s="32">
        <f>AF287*S287</f>
        <v>0</v>
      </c>
      <c r="AH287" s="32"/>
      <c r="AI287" s="32">
        <f>AH287*S287</f>
        <v>0</v>
      </c>
      <c r="AJ287" s="32"/>
      <c r="AK287" s="32">
        <f>AJ287*S287</f>
        <v>0</v>
      </c>
      <c r="AL287" s="28"/>
      <c r="AM287" s="28">
        <f>AL287*S287</f>
        <v>0</v>
      </c>
      <c r="AN287" s="32"/>
      <c r="AO287" s="32">
        <f>AN287*S287</f>
        <v>0</v>
      </c>
      <c r="AP287" s="32"/>
      <c r="AQ287" s="32">
        <f>AP287*S287</f>
        <v>0</v>
      </c>
      <c r="AR287" s="32"/>
      <c r="AS287" s="32">
        <f>AR287*S287</f>
        <v>0</v>
      </c>
      <c r="AT287" s="32"/>
      <c r="AU287" s="32">
        <f>AT287*S287</f>
        <v>0</v>
      </c>
      <c r="AV287" s="32"/>
      <c r="AW287" s="32">
        <f>AV287*S287</f>
        <v>0</v>
      </c>
      <c r="AX287" s="32"/>
      <c r="AY287" s="32">
        <f>AX287*S287</f>
        <v>0</v>
      </c>
      <c r="AZ287" s="32"/>
      <c r="BA287" s="32">
        <f>AZ287*S287</f>
        <v>0</v>
      </c>
      <c r="BB287" s="32"/>
      <c r="BC287" s="32">
        <f>BB287*S287</f>
        <v>0</v>
      </c>
      <c r="BD287" s="32"/>
      <c r="BE287" s="32">
        <f>BD287*S287</f>
        <v>0</v>
      </c>
      <c r="BF287" s="32"/>
      <c r="BG287" s="32">
        <f>BF287*S287</f>
        <v>0</v>
      </c>
      <c r="BH287" s="32"/>
      <c r="BI287" s="32">
        <f>BH287*S287</f>
        <v>0</v>
      </c>
      <c r="BJ287" s="32"/>
      <c r="BK287" s="32">
        <f>BJ287*S287</f>
        <v>0</v>
      </c>
      <c r="BL287" s="32"/>
      <c r="BM287" s="32">
        <f>BL287*S287</f>
        <v>0</v>
      </c>
      <c r="BN287" s="32"/>
      <c r="BO287" s="32">
        <f>BN287*S287</f>
        <v>0</v>
      </c>
      <c r="BP287" s="32"/>
      <c r="BQ287" s="32">
        <f>BP287*S287</f>
        <v>0</v>
      </c>
      <c r="BR287" s="32"/>
      <c r="BS287" s="32">
        <f>BR287*S287</f>
        <v>0</v>
      </c>
      <c r="BT287" s="32"/>
      <c r="BU287" s="32">
        <f>BT287*S287</f>
        <v>0</v>
      </c>
      <c r="BV287" s="32"/>
      <c r="BW287" s="32">
        <f>BV287*S287</f>
        <v>0</v>
      </c>
      <c r="BX287" s="32"/>
      <c r="BY287" s="32">
        <f>BX287*S287</f>
        <v>0</v>
      </c>
      <c r="BZ287" s="32"/>
      <c r="CA287" s="32"/>
      <c r="CB287" s="128" t="s">
        <v>1228</v>
      </c>
      <c r="CC287" s="128" t="s">
        <v>428</v>
      </c>
      <c r="CD287" s="133"/>
    </row>
    <row r="288" spans="1:82" s="23" customFormat="1" ht="57" customHeight="1">
      <c r="A288" s="6">
        <v>1105</v>
      </c>
      <c r="B288" s="6">
        <v>335</v>
      </c>
      <c r="C288" s="7">
        <f>SUBTOTAL(102,$B$10:B288)</f>
        <v>199</v>
      </c>
      <c r="D288" s="11">
        <v>990</v>
      </c>
      <c r="E288" s="9" t="s">
        <v>97</v>
      </c>
      <c r="F288" s="9" t="s">
        <v>1097</v>
      </c>
      <c r="G288" s="9" t="s">
        <v>362</v>
      </c>
      <c r="H288" s="9" t="s">
        <v>329</v>
      </c>
      <c r="I288" s="9" t="s">
        <v>572</v>
      </c>
      <c r="J288" s="9" t="s">
        <v>1098</v>
      </c>
      <c r="K288" s="46">
        <v>36</v>
      </c>
      <c r="L288" s="9" t="s">
        <v>1099</v>
      </c>
      <c r="M288" s="9" t="s">
        <v>653</v>
      </c>
      <c r="N288" s="9" t="s">
        <v>532</v>
      </c>
      <c r="O288" s="6" t="s">
        <v>3</v>
      </c>
      <c r="P288" s="10">
        <v>3</v>
      </c>
      <c r="Q288" s="10" t="s">
        <v>1434</v>
      </c>
      <c r="R288" s="28">
        <v>20000</v>
      </c>
      <c r="S288" s="47">
        <v>1260</v>
      </c>
      <c r="T288" s="28">
        <v>1050</v>
      </c>
      <c r="U288" s="28">
        <f>T288*R288</f>
        <v>21000000</v>
      </c>
      <c r="V288" s="139">
        <v>0</v>
      </c>
      <c r="W288" s="28"/>
      <c r="X288" s="28"/>
      <c r="Y288" s="28"/>
      <c r="Z288" s="47" t="s">
        <v>1224</v>
      </c>
      <c r="AA288" s="47" t="s">
        <v>479</v>
      </c>
      <c r="AB288" s="32"/>
      <c r="AC288" s="32">
        <f>AB288*S288</f>
        <v>0</v>
      </c>
      <c r="AD288" s="32"/>
      <c r="AE288" s="32">
        <f>AD288*S288</f>
        <v>0</v>
      </c>
      <c r="AF288" s="32"/>
      <c r="AG288" s="32">
        <f>AF288*S288</f>
        <v>0</v>
      </c>
      <c r="AH288" s="32"/>
      <c r="AI288" s="32">
        <f>AH288*S288</f>
        <v>0</v>
      </c>
      <c r="AJ288" s="32"/>
      <c r="AK288" s="32">
        <f>AJ288*S288</f>
        <v>0</v>
      </c>
      <c r="AL288" s="28"/>
      <c r="AM288" s="28">
        <f>AL288*S288</f>
        <v>0</v>
      </c>
      <c r="AN288" s="32"/>
      <c r="AO288" s="32">
        <f>AN288*S288</f>
        <v>0</v>
      </c>
      <c r="AP288" s="32"/>
      <c r="AQ288" s="32">
        <f>AP288*S288</f>
        <v>0</v>
      </c>
      <c r="AR288" s="32"/>
      <c r="AS288" s="32">
        <f>AR288*S288</f>
        <v>0</v>
      </c>
      <c r="AT288" s="32"/>
      <c r="AU288" s="32">
        <f>AT288*S288</f>
        <v>0</v>
      </c>
      <c r="AV288" s="32"/>
      <c r="AW288" s="32">
        <f>AV288*S288</f>
        <v>0</v>
      </c>
      <c r="AX288" s="32">
        <v>20000</v>
      </c>
      <c r="AY288" s="32">
        <f>AX288*S288</f>
        <v>25200000</v>
      </c>
      <c r="AZ288" s="32"/>
      <c r="BA288" s="32">
        <f>AZ288*S288</f>
        <v>0</v>
      </c>
      <c r="BB288" s="32"/>
      <c r="BC288" s="32">
        <f>BB288*S288</f>
        <v>0</v>
      </c>
      <c r="BD288" s="32"/>
      <c r="BE288" s="32">
        <f>BD288*S288</f>
        <v>0</v>
      </c>
      <c r="BF288" s="32"/>
      <c r="BG288" s="32">
        <f>BF288*S288</f>
        <v>0</v>
      </c>
      <c r="BH288" s="32"/>
      <c r="BI288" s="32">
        <f>BH288*S288</f>
        <v>0</v>
      </c>
      <c r="BJ288" s="32"/>
      <c r="BK288" s="32">
        <f>BJ288*S288</f>
        <v>0</v>
      </c>
      <c r="BL288" s="32"/>
      <c r="BM288" s="32">
        <f>BL288*S288</f>
        <v>0</v>
      </c>
      <c r="BN288" s="32"/>
      <c r="BO288" s="32">
        <f>BN288*S288</f>
        <v>0</v>
      </c>
      <c r="BP288" s="32"/>
      <c r="BQ288" s="32">
        <f>BP288*S288</f>
        <v>0</v>
      </c>
      <c r="BR288" s="32"/>
      <c r="BS288" s="32">
        <f>BR288*S288</f>
        <v>0</v>
      </c>
      <c r="BT288" s="32"/>
      <c r="BU288" s="32">
        <f>BT288*S288</f>
        <v>0</v>
      </c>
      <c r="BV288" s="32"/>
      <c r="BW288" s="32">
        <f>BV288*S288</f>
        <v>0</v>
      </c>
      <c r="BX288" s="32"/>
      <c r="BY288" s="32">
        <f>BX288*S288</f>
        <v>0</v>
      </c>
      <c r="BZ288" s="32"/>
      <c r="CA288" s="32"/>
      <c r="CB288" s="128" t="s">
        <v>1224</v>
      </c>
      <c r="CC288" s="128" t="s">
        <v>479</v>
      </c>
      <c r="CD288" s="133"/>
    </row>
    <row r="289" spans="1:82" s="50" customFormat="1" ht="44.25" customHeight="1">
      <c r="A289" s="17"/>
      <c r="B289" s="17"/>
      <c r="C289" s="61"/>
      <c r="D289" s="24"/>
      <c r="E289" s="25" t="s">
        <v>176</v>
      </c>
      <c r="F289" s="22"/>
      <c r="G289" s="22"/>
      <c r="H289" s="22"/>
      <c r="I289" s="22"/>
      <c r="J289" s="22"/>
      <c r="K289" s="62"/>
      <c r="L289" s="22"/>
      <c r="M289" s="22"/>
      <c r="N289" s="22"/>
      <c r="O289" s="17"/>
      <c r="P289" s="20"/>
      <c r="Q289" s="20"/>
      <c r="R289" s="39"/>
      <c r="S289" s="49"/>
      <c r="T289" s="39"/>
      <c r="U289" s="39"/>
      <c r="V289" s="139">
        <v>0</v>
      </c>
      <c r="W289" s="39"/>
      <c r="X289" s="39"/>
      <c r="Y289" s="39"/>
      <c r="Z289" s="39"/>
      <c r="AA289" s="39"/>
      <c r="AB289" s="33"/>
      <c r="AC289" s="32">
        <f>AB289*S289</f>
        <v>0</v>
      </c>
      <c r="AD289" s="33"/>
      <c r="AE289" s="32">
        <f>AD289*S289</f>
        <v>0</v>
      </c>
      <c r="AF289" s="33"/>
      <c r="AG289" s="32">
        <f>AF289*S289</f>
        <v>0</v>
      </c>
      <c r="AH289" s="33"/>
      <c r="AI289" s="32">
        <f>AH289*S289</f>
        <v>0</v>
      </c>
      <c r="AJ289" s="33"/>
      <c r="AK289" s="32">
        <f>AJ289*S289</f>
        <v>0</v>
      </c>
      <c r="AL289" s="39"/>
      <c r="AM289" s="28">
        <f>AL289*S289</f>
        <v>0</v>
      </c>
      <c r="AN289" s="33"/>
      <c r="AO289" s="32">
        <f>AN289*S289</f>
        <v>0</v>
      </c>
      <c r="AP289" s="33"/>
      <c r="AQ289" s="32">
        <f>AP289*S289</f>
        <v>0</v>
      </c>
      <c r="AR289" s="33"/>
      <c r="AS289" s="32">
        <f>AR289*S289</f>
        <v>0</v>
      </c>
      <c r="AT289" s="33"/>
      <c r="AU289" s="32">
        <f>AT289*S289</f>
        <v>0</v>
      </c>
      <c r="AV289" s="33"/>
      <c r="AW289" s="32">
        <f>AV289*S289</f>
        <v>0</v>
      </c>
      <c r="AX289" s="33"/>
      <c r="AY289" s="32">
        <f>AX289*S289</f>
        <v>0</v>
      </c>
      <c r="AZ289" s="33"/>
      <c r="BA289" s="32">
        <f>AZ289*S289</f>
        <v>0</v>
      </c>
      <c r="BB289" s="33"/>
      <c r="BC289" s="32">
        <f>BB289*S289</f>
        <v>0</v>
      </c>
      <c r="BD289" s="33"/>
      <c r="BE289" s="32">
        <f>BD289*S289</f>
        <v>0</v>
      </c>
      <c r="BF289" s="33"/>
      <c r="BG289" s="32">
        <f>BF289*S289</f>
        <v>0</v>
      </c>
      <c r="BH289" s="33"/>
      <c r="BI289" s="32">
        <f>BH289*S289</f>
        <v>0</v>
      </c>
      <c r="BJ289" s="33"/>
      <c r="BK289" s="32">
        <f>BJ289*S289</f>
        <v>0</v>
      </c>
      <c r="BL289" s="33"/>
      <c r="BM289" s="32">
        <f>BL289*S289</f>
        <v>0</v>
      </c>
      <c r="BN289" s="33"/>
      <c r="BO289" s="32">
        <f>BN289*S289</f>
        <v>0</v>
      </c>
      <c r="BP289" s="33"/>
      <c r="BQ289" s="32">
        <f>BP289*S289</f>
        <v>0</v>
      </c>
      <c r="BR289" s="33"/>
      <c r="BS289" s="32">
        <f>BR289*S289</f>
        <v>0</v>
      </c>
      <c r="BT289" s="33"/>
      <c r="BU289" s="32">
        <f>BT289*S289</f>
        <v>0</v>
      </c>
      <c r="BV289" s="33"/>
      <c r="BW289" s="32">
        <f>BV289*S289</f>
        <v>0</v>
      </c>
      <c r="BX289" s="33"/>
      <c r="BY289" s="32">
        <f>BX289*S289</f>
        <v>0</v>
      </c>
      <c r="BZ289" s="33"/>
      <c r="CA289" s="33"/>
      <c r="CB289" s="129"/>
      <c r="CC289" s="129"/>
      <c r="CD289" s="133"/>
    </row>
    <row r="290" spans="1:82" s="23" customFormat="1" ht="90.75" customHeight="1">
      <c r="A290" s="6">
        <v>1115</v>
      </c>
      <c r="B290" s="6">
        <v>338</v>
      </c>
      <c r="C290" s="7">
        <f>SUBTOTAL(102,$B$10:B290)</f>
        <v>200</v>
      </c>
      <c r="D290" s="11">
        <v>1004</v>
      </c>
      <c r="E290" s="9" t="s">
        <v>430</v>
      </c>
      <c r="F290" s="9" t="s">
        <v>1100</v>
      </c>
      <c r="G290" s="9" t="s">
        <v>355</v>
      </c>
      <c r="H290" s="9" t="s">
        <v>258</v>
      </c>
      <c r="I290" s="9"/>
      <c r="J290" s="9" t="s">
        <v>1101</v>
      </c>
      <c r="K290" s="46">
        <v>36</v>
      </c>
      <c r="L290" s="9" t="s">
        <v>1292</v>
      </c>
      <c r="M290" s="9" t="s">
        <v>1102</v>
      </c>
      <c r="N290" s="9" t="s">
        <v>528</v>
      </c>
      <c r="O290" s="6" t="s">
        <v>242</v>
      </c>
      <c r="P290" s="10">
        <v>1</v>
      </c>
      <c r="Q290" s="10" t="s">
        <v>1434</v>
      </c>
      <c r="R290" s="28">
        <v>80</v>
      </c>
      <c r="S290" s="47">
        <v>12500000</v>
      </c>
      <c r="T290" s="28">
        <v>11900000</v>
      </c>
      <c r="U290" s="28">
        <f>T290*R290</f>
        <v>952000000</v>
      </c>
      <c r="V290" s="139">
        <v>60</v>
      </c>
      <c r="W290" s="28"/>
      <c r="X290" s="28"/>
      <c r="Y290" s="28"/>
      <c r="Z290" s="47" t="s">
        <v>1209</v>
      </c>
      <c r="AA290" s="47" t="s">
        <v>1178</v>
      </c>
      <c r="AB290" s="32"/>
      <c r="AC290" s="32">
        <f>AB290*S290</f>
        <v>0</v>
      </c>
      <c r="AD290" s="32"/>
      <c r="AE290" s="32">
        <f>AD290*S290</f>
        <v>0</v>
      </c>
      <c r="AF290" s="32">
        <v>80</v>
      </c>
      <c r="AG290" s="32">
        <f>AF290*S290</f>
        <v>1000000000</v>
      </c>
      <c r="AH290" s="32"/>
      <c r="AI290" s="32">
        <f>AH290*S290</f>
        <v>0</v>
      </c>
      <c r="AJ290" s="32"/>
      <c r="AK290" s="32">
        <f>AJ290*S290</f>
        <v>0</v>
      </c>
      <c r="AL290" s="28"/>
      <c r="AM290" s="28">
        <f>AL290*S290</f>
        <v>0</v>
      </c>
      <c r="AN290" s="32"/>
      <c r="AO290" s="32">
        <f>AN290*S290</f>
        <v>0</v>
      </c>
      <c r="AP290" s="32"/>
      <c r="AQ290" s="32">
        <f>AP290*S290</f>
        <v>0</v>
      </c>
      <c r="AR290" s="32"/>
      <c r="AS290" s="32">
        <f>AR290*S290</f>
        <v>0</v>
      </c>
      <c r="AT290" s="32"/>
      <c r="AU290" s="32">
        <f>AT290*S290</f>
        <v>0</v>
      </c>
      <c r="AV290" s="32"/>
      <c r="AW290" s="32">
        <f>AV290*S290</f>
        <v>0</v>
      </c>
      <c r="AX290" s="32"/>
      <c r="AY290" s="32">
        <f>AX290*S290</f>
        <v>0</v>
      </c>
      <c r="AZ290" s="32"/>
      <c r="BA290" s="32">
        <f>AZ290*S290</f>
        <v>0</v>
      </c>
      <c r="BB290" s="32"/>
      <c r="BC290" s="32">
        <f>BB290*S290</f>
        <v>0</v>
      </c>
      <c r="BD290" s="32"/>
      <c r="BE290" s="32">
        <f>BD290*S290</f>
        <v>0</v>
      </c>
      <c r="BF290" s="32"/>
      <c r="BG290" s="32">
        <f>BF290*S290</f>
        <v>0</v>
      </c>
      <c r="BH290" s="32"/>
      <c r="BI290" s="32">
        <f>BH290*S290</f>
        <v>0</v>
      </c>
      <c r="BJ290" s="32"/>
      <c r="BK290" s="32">
        <f>BJ290*S290</f>
        <v>0</v>
      </c>
      <c r="BL290" s="32"/>
      <c r="BM290" s="32">
        <f>BL290*S290</f>
        <v>0</v>
      </c>
      <c r="BN290" s="32"/>
      <c r="BO290" s="32">
        <f>BN290*S290</f>
        <v>0</v>
      </c>
      <c r="BP290" s="32"/>
      <c r="BQ290" s="32">
        <f>BP290*S290</f>
        <v>0</v>
      </c>
      <c r="BR290" s="32"/>
      <c r="BS290" s="32">
        <f>BR290*S290</f>
        <v>0</v>
      </c>
      <c r="BT290" s="32"/>
      <c r="BU290" s="32">
        <f>BT290*S290</f>
        <v>0</v>
      </c>
      <c r="BV290" s="32"/>
      <c r="BW290" s="32">
        <f>BV290*S290</f>
        <v>0</v>
      </c>
      <c r="BX290" s="32"/>
      <c r="BY290" s="32">
        <f>BX290*S290</f>
        <v>0</v>
      </c>
      <c r="BZ290" s="32"/>
      <c r="CA290" s="32"/>
      <c r="CB290" s="128" t="s">
        <v>1209</v>
      </c>
      <c r="CC290" s="128" t="s">
        <v>1178</v>
      </c>
      <c r="CD290" s="133"/>
    </row>
    <row r="291" spans="1:82" s="50" customFormat="1" ht="44.25" customHeight="1">
      <c r="A291" s="17"/>
      <c r="B291" s="17"/>
      <c r="C291" s="61"/>
      <c r="D291" s="24"/>
      <c r="E291" s="25" t="s">
        <v>177</v>
      </c>
      <c r="F291" s="22"/>
      <c r="G291" s="58"/>
      <c r="H291" s="58"/>
      <c r="I291" s="22"/>
      <c r="J291" s="22"/>
      <c r="K291" s="62"/>
      <c r="L291" s="22"/>
      <c r="M291" s="22"/>
      <c r="N291" s="22"/>
      <c r="O291" s="17"/>
      <c r="P291" s="20"/>
      <c r="Q291" s="20"/>
      <c r="R291" s="58"/>
      <c r="S291" s="49"/>
      <c r="T291" s="39"/>
      <c r="U291" s="39"/>
      <c r="V291" s="139">
        <v>0</v>
      </c>
      <c r="W291" s="39"/>
      <c r="X291" s="39"/>
      <c r="Y291" s="39"/>
      <c r="Z291" s="39"/>
      <c r="AA291" s="39"/>
      <c r="AB291" s="33"/>
      <c r="AC291" s="32">
        <f>AB291*S291</f>
        <v>0</v>
      </c>
      <c r="AD291" s="33"/>
      <c r="AE291" s="32">
        <f>AD291*S291</f>
        <v>0</v>
      </c>
      <c r="AF291" s="33"/>
      <c r="AG291" s="32">
        <f>AF291*S291</f>
        <v>0</v>
      </c>
      <c r="AH291" s="33"/>
      <c r="AI291" s="32">
        <f>AH291*S291</f>
        <v>0</v>
      </c>
      <c r="AJ291" s="33"/>
      <c r="AK291" s="32">
        <f>AJ291*S291</f>
        <v>0</v>
      </c>
      <c r="AL291" s="39"/>
      <c r="AM291" s="28">
        <f>AL291*S291</f>
        <v>0</v>
      </c>
      <c r="AN291" s="33"/>
      <c r="AO291" s="32">
        <f>AN291*S291</f>
        <v>0</v>
      </c>
      <c r="AP291" s="33"/>
      <c r="AQ291" s="32">
        <f>AP291*S291</f>
        <v>0</v>
      </c>
      <c r="AR291" s="33"/>
      <c r="AS291" s="32">
        <f>AR291*S291</f>
        <v>0</v>
      </c>
      <c r="AT291" s="33"/>
      <c r="AU291" s="32">
        <f>AT291*S291</f>
        <v>0</v>
      </c>
      <c r="AV291" s="33"/>
      <c r="AW291" s="32">
        <f>AV291*S291</f>
        <v>0</v>
      </c>
      <c r="AX291" s="33"/>
      <c r="AY291" s="32">
        <f>AX291*S291</f>
        <v>0</v>
      </c>
      <c r="AZ291" s="33"/>
      <c r="BA291" s="32">
        <f>AZ291*S291</f>
        <v>0</v>
      </c>
      <c r="BB291" s="33"/>
      <c r="BC291" s="32">
        <f>BB291*S291</f>
        <v>0</v>
      </c>
      <c r="BD291" s="33"/>
      <c r="BE291" s="32">
        <f>BD291*S291</f>
        <v>0</v>
      </c>
      <c r="BF291" s="33"/>
      <c r="BG291" s="32">
        <f>BF291*S291</f>
        <v>0</v>
      </c>
      <c r="BH291" s="33"/>
      <c r="BI291" s="32">
        <f>BH291*S291</f>
        <v>0</v>
      </c>
      <c r="BJ291" s="33"/>
      <c r="BK291" s="32">
        <f>BJ291*S291</f>
        <v>0</v>
      </c>
      <c r="BL291" s="33"/>
      <c r="BM291" s="32">
        <f>BL291*S291</f>
        <v>0</v>
      </c>
      <c r="BN291" s="33"/>
      <c r="BO291" s="32">
        <f>BN291*S291</f>
        <v>0</v>
      </c>
      <c r="BP291" s="33"/>
      <c r="BQ291" s="32">
        <f>BP291*S291</f>
        <v>0</v>
      </c>
      <c r="BR291" s="33"/>
      <c r="BS291" s="32">
        <f>BR291*S291</f>
        <v>0</v>
      </c>
      <c r="BT291" s="33"/>
      <c r="BU291" s="32">
        <f>BT291*S291</f>
        <v>0</v>
      </c>
      <c r="BV291" s="33"/>
      <c r="BW291" s="32">
        <f>BV291*S291</f>
        <v>0</v>
      </c>
      <c r="BX291" s="33"/>
      <c r="BY291" s="32">
        <f>BX291*S291</f>
        <v>0</v>
      </c>
      <c r="BZ291" s="33"/>
      <c r="CA291" s="33"/>
      <c r="CB291" s="129"/>
      <c r="CC291" s="129"/>
      <c r="CD291" s="133"/>
    </row>
    <row r="292" spans="1:82" s="50" customFormat="1" ht="44.25" customHeight="1">
      <c r="A292" s="17"/>
      <c r="B292" s="17"/>
      <c r="C292" s="61"/>
      <c r="D292" s="24"/>
      <c r="E292" s="25" t="s">
        <v>178</v>
      </c>
      <c r="F292" s="22"/>
      <c r="G292" s="22"/>
      <c r="H292" s="22"/>
      <c r="I292" s="22"/>
      <c r="J292" s="22"/>
      <c r="K292" s="62"/>
      <c r="L292" s="22"/>
      <c r="M292" s="22"/>
      <c r="N292" s="22"/>
      <c r="O292" s="17"/>
      <c r="P292" s="20"/>
      <c r="Q292" s="20"/>
      <c r="R292" s="39"/>
      <c r="S292" s="49"/>
      <c r="T292" s="39"/>
      <c r="U292" s="39"/>
      <c r="V292" s="139">
        <v>0</v>
      </c>
      <c r="W292" s="39"/>
      <c r="X292" s="39"/>
      <c r="Y292" s="39"/>
      <c r="Z292" s="39"/>
      <c r="AA292" s="39"/>
      <c r="AB292" s="33"/>
      <c r="AC292" s="32">
        <f>AB292*S292</f>
        <v>0</v>
      </c>
      <c r="AD292" s="33"/>
      <c r="AE292" s="32">
        <f>AD292*S292</f>
        <v>0</v>
      </c>
      <c r="AF292" s="33"/>
      <c r="AG292" s="32">
        <f>AF292*S292</f>
        <v>0</v>
      </c>
      <c r="AH292" s="33"/>
      <c r="AI292" s="32">
        <f>AH292*S292</f>
        <v>0</v>
      </c>
      <c r="AJ292" s="33"/>
      <c r="AK292" s="32">
        <f>AJ292*S292</f>
        <v>0</v>
      </c>
      <c r="AL292" s="39"/>
      <c r="AM292" s="28">
        <f>AL292*S292</f>
        <v>0</v>
      </c>
      <c r="AN292" s="33"/>
      <c r="AO292" s="32">
        <f>AN292*S292</f>
        <v>0</v>
      </c>
      <c r="AP292" s="33"/>
      <c r="AQ292" s="32">
        <f>AP292*S292</f>
        <v>0</v>
      </c>
      <c r="AR292" s="33"/>
      <c r="AS292" s="32">
        <f>AR292*S292</f>
        <v>0</v>
      </c>
      <c r="AT292" s="33"/>
      <c r="AU292" s="32">
        <f>AT292*S292</f>
        <v>0</v>
      </c>
      <c r="AV292" s="33"/>
      <c r="AW292" s="32">
        <f>AV292*S292</f>
        <v>0</v>
      </c>
      <c r="AX292" s="33"/>
      <c r="AY292" s="32">
        <f>AX292*S292</f>
        <v>0</v>
      </c>
      <c r="AZ292" s="33"/>
      <c r="BA292" s="32">
        <f>AZ292*S292</f>
        <v>0</v>
      </c>
      <c r="BB292" s="33"/>
      <c r="BC292" s="32">
        <f>BB292*S292</f>
        <v>0</v>
      </c>
      <c r="BD292" s="33"/>
      <c r="BE292" s="32">
        <f>BD292*S292</f>
        <v>0</v>
      </c>
      <c r="BF292" s="33"/>
      <c r="BG292" s="32">
        <f>BF292*S292</f>
        <v>0</v>
      </c>
      <c r="BH292" s="33"/>
      <c r="BI292" s="32">
        <f>BH292*S292</f>
        <v>0</v>
      </c>
      <c r="BJ292" s="33"/>
      <c r="BK292" s="32">
        <f>BJ292*S292</f>
        <v>0</v>
      </c>
      <c r="BL292" s="33"/>
      <c r="BM292" s="32">
        <f>BL292*S292</f>
        <v>0</v>
      </c>
      <c r="BN292" s="33"/>
      <c r="BO292" s="32">
        <f>BN292*S292</f>
        <v>0</v>
      </c>
      <c r="BP292" s="33"/>
      <c r="BQ292" s="32">
        <f>BP292*S292</f>
        <v>0</v>
      </c>
      <c r="BR292" s="33"/>
      <c r="BS292" s="32">
        <f>BR292*S292</f>
        <v>0</v>
      </c>
      <c r="BT292" s="33"/>
      <c r="BU292" s="32">
        <f>BT292*S292</f>
        <v>0</v>
      </c>
      <c r="BV292" s="33"/>
      <c r="BW292" s="32">
        <f>BV292*S292</f>
        <v>0</v>
      </c>
      <c r="BX292" s="33"/>
      <c r="BY292" s="32">
        <f>BX292*S292</f>
        <v>0</v>
      </c>
      <c r="BZ292" s="33"/>
      <c r="CA292" s="33"/>
      <c r="CB292" s="129"/>
      <c r="CC292" s="129"/>
      <c r="CD292" s="133"/>
    </row>
    <row r="293" spans="1:82" s="50" customFormat="1" ht="44.25" customHeight="1">
      <c r="A293" s="17"/>
      <c r="B293" s="17"/>
      <c r="C293" s="61"/>
      <c r="D293" s="24"/>
      <c r="E293" s="25" t="s">
        <v>179</v>
      </c>
      <c r="F293" s="22"/>
      <c r="G293" s="22"/>
      <c r="H293" s="22"/>
      <c r="I293" s="22"/>
      <c r="J293" s="22"/>
      <c r="K293" s="62"/>
      <c r="L293" s="22"/>
      <c r="M293" s="22"/>
      <c r="N293" s="22"/>
      <c r="O293" s="17"/>
      <c r="P293" s="20"/>
      <c r="Q293" s="20"/>
      <c r="R293" s="39"/>
      <c r="S293" s="49"/>
      <c r="T293" s="39"/>
      <c r="U293" s="39"/>
      <c r="V293" s="139">
        <v>0</v>
      </c>
      <c r="W293" s="39"/>
      <c r="X293" s="39"/>
      <c r="Y293" s="39"/>
      <c r="Z293" s="39"/>
      <c r="AA293" s="39"/>
      <c r="AB293" s="33"/>
      <c r="AC293" s="32">
        <f>AB293*S293</f>
        <v>0</v>
      </c>
      <c r="AD293" s="33"/>
      <c r="AE293" s="32">
        <f>AD293*S293</f>
        <v>0</v>
      </c>
      <c r="AF293" s="33"/>
      <c r="AG293" s="32">
        <f>AF293*S293</f>
        <v>0</v>
      </c>
      <c r="AH293" s="33"/>
      <c r="AI293" s="32">
        <f>AH293*S293</f>
        <v>0</v>
      </c>
      <c r="AJ293" s="33"/>
      <c r="AK293" s="32">
        <f>AJ293*S293</f>
        <v>0</v>
      </c>
      <c r="AL293" s="39"/>
      <c r="AM293" s="28">
        <f>AL293*S293</f>
        <v>0</v>
      </c>
      <c r="AN293" s="33"/>
      <c r="AO293" s="32">
        <f>AN293*S293</f>
        <v>0</v>
      </c>
      <c r="AP293" s="33"/>
      <c r="AQ293" s="32">
        <f>AP293*S293</f>
        <v>0</v>
      </c>
      <c r="AR293" s="33"/>
      <c r="AS293" s="32">
        <f>AR293*S293</f>
        <v>0</v>
      </c>
      <c r="AT293" s="33"/>
      <c r="AU293" s="32">
        <f>AT293*S293</f>
        <v>0</v>
      </c>
      <c r="AV293" s="33"/>
      <c r="AW293" s="32">
        <f>AV293*S293</f>
        <v>0</v>
      </c>
      <c r="AX293" s="33"/>
      <c r="AY293" s="32">
        <f>AX293*S293</f>
        <v>0</v>
      </c>
      <c r="AZ293" s="33"/>
      <c r="BA293" s="32">
        <f>AZ293*S293</f>
        <v>0</v>
      </c>
      <c r="BB293" s="33"/>
      <c r="BC293" s="32">
        <f>BB293*S293</f>
        <v>0</v>
      </c>
      <c r="BD293" s="33"/>
      <c r="BE293" s="32">
        <f>BD293*S293</f>
        <v>0</v>
      </c>
      <c r="BF293" s="33"/>
      <c r="BG293" s="32">
        <f>BF293*S293</f>
        <v>0</v>
      </c>
      <c r="BH293" s="33"/>
      <c r="BI293" s="32">
        <f>BH293*S293</f>
        <v>0</v>
      </c>
      <c r="BJ293" s="33"/>
      <c r="BK293" s="32">
        <f>BJ293*S293</f>
        <v>0</v>
      </c>
      <c r="BL293" s="33"/>
      <c r="BM293" s="32">
        <f>BL293*S293</f>
        <v>0</v>
      </c>
      <c r="BN293" s="33"/>
      <c r="BO293" s="32">
        <f>BN293*S293</f>
        <v>0</v>
      </c>
      <c r="BP293" s="33"/>
      <c r="BQ293" s="32">
        <f>BP293*S293</f>
        <v>0</v>
      </c>
      <c r="BR293" s="33"/>
      <c r="BS293" s="32">
        <f>BR293*S293</f>
        <v>0</v>
      </c>
      <c r="BT293" s="33"/>
      <c r="BU293" s="32">
        <f>BT293*S293</f>
        <v>0</v>
      </c>
      <c r="BV293" s="33"/>
      <c r="BW293" s="32">
        <f>BV293*S293</f>
        <v>0</v>
      </c>
      <c r="BX293" s="33"/>
      <c r="BY293" s="32">
        <f>BX293*S293</f>
        <v>0</v>
      </c>
      <c r="BZ293" s="33"/>
      <c r="CA293" s="33"/>
      <c r="CB293" s="129"/>
      <c r="CC293" s="129"/>
      <c r="CD293" s="133"/>
    </row>
    <row r="294" spans="1:82" s="23" customFormat="1" ht="78" customHeight="1">
      <c r="A294" s="6">
        <v>1128</v>
      </c>
      <c r="B294" s="6">
        <v>342</v>
      </c>
      <c r="C294" s="7">
        <f>SUBTOTAL(102,$B$10:B294)</f>
        <v>201</v>
      </c>
      <c r="D294" s="11">
        <v>1011</v>
      </c>
      <c r="E294" s="9" t="s">
        <v>98</v>
      </c>
      <c r="F294" s="9" t="s">
        <v>1103</v>
      </c>
      <c r="G294" s="9" t="s">
        <v>364</v>
      </c>
      <c r="H294" s="9" t="s">
        <v>330</v>
      </c>
      <c r="I294" s="9"/>
      <c r="J294" s="9" t="s">
        <v>1104</v>
      </c>
      <c r="K294" s="46">
        <v>24</v>
      </c>
      <c r="L294" s="9" t="s">
        <v>473</v>
      </c>
      <c r="M294" s="9" t="s">
        <v>1105</v>
      </c>
      <c r="N294" s="9" t="s">
        <v>594</v>
      </c>
      <c r="O294" s="6" t="s">
        <v>244</v>
      </c>
      <c r="P294" s="10">
        <v>2</v>
      </c>
      <c r="Q294" s="10" t="s">
        <v>1434</v>
      </c>
      <c r="R294" s="28">
        <v>3300</v>
      </c>
      <c r="S294" s="47">
        <v>128000</v>
      </c>
      <c r="T294" s="28">
        <v>124000</v>
      </c>
      <c r="U294" s="28">
        <f aca="true" t="shared" si="10" ref="U294:U304">T294*R294</f>
        <v>409200000</v>
      </c>
      <c r="V294" s="139">
        <v>300</v>
      </c>
      <c r="W294" s="28"/>
      <c r="X294" s="28"/>
      <c r="Y294" s="28"/>
      <c r="Z294" s="47" t="s">
        <v>1231</v>
      </c>
      <c r="AA294" s="47" t="s">
        <v>498</v>
      </c>
      <c r="AB294" s="32"/>
      <c r="AC294" s="32">
        <f>AB294*S294</f>
        <v>0</v>
      </c>
      <c r="AD294" s="32"/>
      <c r="AE294" s="32">
        <f>AD294*S294</f>
        <v>0</v>
      </c>
      <c r="AF294" s="32">
        <v>3300</v>
      </c>
      <c r="AG294" s="32">
        <f>AF294*S294</f>
        <v>422400000</v>
      </c>
      <c r="AH294" s="32"/>
      <c r="AI294" s="32">
        <f>AH294*S294</f>
        <v>0</v>
      </c>
      <c r="AJ294" s="32"/>
      <c r="AK294" s="32">
        <f>AJ294*S294</f>
        <v>0</v>
      </c>
      <c r="AL294" s="28"/>
      <c r="AM294" s="28">
        <f>AL294*S294</f>
        <v>0</v>
      </c>
      <c r="AN294" s="32"/>
      <c r="AO294" s="32">
        <f>AN294*S294</f>
        <v>0</v>
      </c>
      <c r="AP294" s="32"/>
      <c r="AQ294" s="32">
        <f>AP294*S294</f>
        <v>0</v>
      </c>
      <c r="AR294" s="32"/>
      <c r="AS294" s="32">
        <f>AR294*S294</f>
        <v>0</v>
      </c>
      <c r="AT294" s="32"/>
      <c r="AU294" s="32">
        <f>AT294*S294</f>
        <v>0</v>
      </c>
      <c r="AV294" s="32"/>
      <c r="AW294" s="32">
        <f>AV294*S294</f>
        <v>0</v>
      </c>
      <c r="AX294" s="32"/>
      <c r="AY294" s="32">
        <f>AX294*S294</f>
        <v>0</v>
      </c>
      <c r="AZ294" s="32"/>
      <c r="BA294" s="32">
        <f>AZ294*S294</f>
        <v>0</v>
      </c>
      <c r="BB294" s="32"/>
      <c r="BC294" s="32">
        <f>BB294*S294</f>
        <v>0</v>
      </c>
      <c r="BD294" s="32"/>
      <c r="BE294" s="32">
        <f>BD294*S294</f>
        <v>0</v>
      </c>
      <c r="BF294" s="32"/>
      <c r="BG294" s="32">
        <f>BF294*S294</f>
        <v>0</v>
      </c>
      <c r="BH294" s="32"/>
      <c r="BI294" s="32">
        <f>BH294*S294</f>
        <v>0</v>
      </c>
      <c r="BJ294" s="32"/>
      <c r="BK294" s="32">
        <f>BJ294*S294</f>
        <v>0</v>
      </c>
      <c r="BL294" s="32"/>
      <c r="BM294" s="32">
        <f>BL294*S294</f>
        <v>0</v>
      </c>
      <c r="BN294" s="32"/>
      <c r="BO294" s="32">
        <f>BN294*S294</f>
        <v>0</v>
      </c>
      <c r="BP294" s="32"/>
      <c r="BQ294" s="32">
        <f>BP294*S294</f>
        <v>0</v>
      </c>
      <c r="BR294" s="32"/>
      <c r="BS294" s="32">
        <f>BR294*S294</f>
        <v>0</v>
      </c>
      <c r="BT294" s="32"/>
      <c r="BU294" s="32">
        <f>BT294*S294</f>
        <v>0</v>
      </c>
      <c r="BV294" s="32"/>
      <c r="BW294" s="32">
        <f>BV294*S294</f>
        <v>0</v>
      </c>
      <c r="BX294" s="32"/>
      <c r="BY294" s="32">
        <f>BX294*S294</f>
        <v>0</v>
      </c>
      <c r="BZ294" s="32"/>
      <c r="CA294" s="32"/>
      <c r="CB294" s="128" t="s">
        <v>1231</v>
      </c>
      <c r="CC294" s="128" t="s">
        <v>498</v>
      </c>
      <c r="CD294" s="133"/>
    </row>
    <row r="295" spans="1:82" s="23" customFormat="1" ht="86.25" customHeight="1">
      <c r="A295" s="6">
        <v>1130</v>
      </c>
      <c r="B295" s="6">
        <v>343</v>
      </c>
      <c r="C295" s="7">
        <f>SUBTOTAL(102,$B$10:B295)</f>
        <v>202</v>
      </c>
      <c r="D295" s="11">
        <v>1011</v>
      </c>
      <c r="E295" s="9" t="s">
        <v>98</v>
      </c>
      <c r="F295" s="9" t="s">
        <v>1103</v>
      </c>
      <c r="G295" s="9" t="s">
        <v>364</v>
      </c>
      <c r="H295" s="9" t="s">
        <v>330</v>
      </c>
      <c r="I295" s="9"/>
      <c r="J295" s="9" t="s">
        <v>1104</v>
      </c>
      <c r="K295" s="46">
        <v>24</v>
      </c>
      <c r="L295" s="9" t="s">
        <v>473</v>
      </c>
      <c r="M295" s="9" t="s">
        <v>1105</v>
      </c>
      <c r="N295" s="9" t="s">
        <v>594</v>
      </c>
      <c r="O295" s="6" t="s">
        <v>244</v>
      </c>
      <c r="P295" s="10">
        <v>5</v>
      </c>
      <c r="Q295" s="10" t="s">
        <v>1434</v>
      </c>
      <c r="R295" s="28">
        <v>10550</v>
      </c>
      <c r="S295" s="47">
        <v>128000</v>
      </c>
      <c r="T295" s="28">
        <v>124000</v>
      </c>
      <c r="U295" s="28">
        <f t="shared" si="10"/>
        <v>1308200000</v>
      </c>
      <c r="V295" s="139">
        <v>200</v>
      </c>
      <c r="W295" s="28"/>
      <c r="X295" s="28"/>
      <c r="Y295" s="28"/>
      <c r="Z295" s="47" t="s">
        <v>1231</v>
      </c>
      <c r="AA295" s="47" t="s">
        <v>498</v>
      </c>
      <c r="AB295" s="32">
        <v>3000</v>
      </c>
      <c r="AC295" s="32">
        <f>AB295*S295</f>
        <v>384000000</v>
      </c>
      <c r="AD295" s="32"/>
      <c r="AE295" s="32">
        <f>AD295*S295</f>
        <v>0</v>
      </c>
      <c r="AF295" s="32">
        <v>3300</v>
      </c>
      <c r="AG295" s="32">
        <f>AF295*S295</f>
        <v>422400000</v>
      </c>
      <c r="AH295" s="32">
        <v>1500</v>
      </c>
      <c r="AI295" s="32">
        <f>AH295*S295</f>
        <v>192000000</v>
      </c>
      <c r="AJ295" s="32"/>
      <c r="AK295" s="32">
        <f>AJ295*S295</f>
        <v>0</v>
      </c>
      <c r="AL295" s="28"/>
      <c r="AM295" s="28">
        <f>AL295*S295</f>
        <v>0</v>
      </c>
      <c r="AN295" s="32"/>
      <c r="AO295" s="32">
        <f>AN295*S295</f>
        <v>0</v>
      </c>
      <c r="AP295" s="32">
        <v>50</v>
      </c>
      <c r="AQ295" s="32">
        <f>AP295*S295</f>
        <v>6400000</v>
      </c>
      <c r="AR295" s="32">
        <v>400</v>
      </c>
      <c r="AS295" s="32">
        <f>AR295*S295</f>
        <v>51200000</v>
      </c>
      <c r="AT295" s="32"/>
      <c r="AU295" s="32">
        <f>AT295*S295</f>
        <v>0</v>
      </c>
      <c r="AV295" s="32"/>
      <c r="AW295" s="32">
        <f>AV295*S295</f>
        <v>0</v>
      </c>
      <c r="AX295" s="32">
        <v>300</v>
      </c>
      <c r="AY295" s="32">
        <f>AX295*S295</f>
        <v>38400000</v>
      </c>
      <c r="AZ295" s="32"/>
      <c r="BA295" s="32">
        <f>AZ295*S295</f>
        <v>0</v>
      </c>
      <c r="BB295" s="32"/>
      <c r="BC295" s="32">
        <f>BB295*S295</f>
        <v>0</v>
      </c>
      <c r="BD295" s="32"/>
      <c r="BE295" s="32">
        <f>BD295*S295</f>
        <v>0</v>
      </c>
      <c r="BF295" s="32"/>
      <c r="BG295" s="32">
        <f>BF295*S295</f>
        <v>0</v>
      </c>
      <c r="BH295" s="32"/>
      <c r="BI295" s="32">
        <f>BH295*S295</f>
        <v>0</v>
      </c>
      <c r="BJ295" s="32">
        <v>2000</v>
      </c>
      <c r="BK295" s="32">
        <f>BJ295*S295</f>
        <v>256000000</v>
      </c>
      <c r="BL295" s="32"/>
      <c r="BM295" s="32">
        <f>BL295*S295</f>
        <v>0</v>
      </c>
      <c r="BN295" s="32"/>
      <c r="BO295" s="32">
        <f>BN295*S295</f>
        <v>0</v>
      </c>
      <c r="BP295" s="32"/>
      <c r="BQ295" s="32">
        <f>BP295*S295</f>
        <v>0</v>
      </c>
      <c r="BR295" s="32"/>
      <c r="BS295" s="32">
        <f>BR295*S295</f>
        <v>0</v>
      </c>
      <c r="BT295" s="32"/>
      <c r="BU295" s="32">
        <f>BT295*S295</f>
        <v>0</v>
      </c>
      <c r="BV295" s="32"/>
      <c r="BW295" s="32">
        <f>BV295*S295</f>
        <v>0</v>
      </c>
      <c r="BX295" s="32"/>
      <c r="BY295" s="32">
        <f>BX295*S295</f>
        <v>0</v>
      </c>
      <c r="BZ295" s="32"/>
      <c r="CA295" s="32"/>
      <c r="CB295" s="128" t="s">
        <v>1231</v>
      </c>
      <c r="CC295" s="128" t="s">
        <v>498</v>
      </c>
      <c r="CD295" s="133"/>
    </row>
    <row r="296" spans="1:82" s="23" customFormat="1" ht="79.5" customHeight="1">
      <c r="A296" s="6">
        <v>1133</v>
      </c>
      <c r="B296" s="6">
        <v>344</v>
      </c>
      <c r="C296" s="7">
        <f>SUBTOTAL(102,$B$10:B296)</f>
        <v>203</v>
      </c>
      <c r="D296" s="11" t="s">
        <v>491</v>
      </c>
      <c r="E296" s="9" t="s">
        <v>492</v>
      </c>
      <c r="F296" s="9" t="s">
        <v>1106</v>
      </c>
      <c r="G296" s="9" t="s">
        <v>364</v>
      </c>
      <c r="H296" s="9" t="s">
        <v>421</v>
      </c>
      <c r="I296" s="9"/>
      <c r="J296" s="9" t="s">
        <v>1107</v>
      </c>
      <c r="K296" s="46">
        <v>12</v>
      </c>
      <c r="L296" s="9" t="s">
        <v>1108</v>
      </c>
      <c r="M296" s="9" t="s">
        <v>1109</v>
      </c>
      <c r="N296" s="9" t="s">
        <v>528</v>
      </c>
      <c r="O296" s="6" t="s">
        <v>244</v>
      </c>
      <c r="P296" s="10">
        <v>1</v>
      </c>
      <c r="Q296" s="10" t="s">
        <v>1434</v>
      </c>
      <c r="R296" s="28">
        <v>200</v>
      </c>
      <c r="S296" s="47">
        <v>840000</v>
      </c>
      <c r="T296" s="28">
        <v>840000</v>
      </c>
      <c r="U296" s="28">
        <f t="shared" si="10"/>
        <v>168000000</v>
      </c>
      <c r="V296" s="139">
        <v>0</v>
      </c>
      <c r="W296" s="28"/>
      <c r="X296" s="28"/>
      <c r="Y296" s="28"/>
      <c r="Z296" s="47" t="s">
        <v>1209</v>
      </c>
      <c r="AA296" s="47" t="s">
        <v>1178</v>
      </c>
      <c r="AB296" s="32">
        <v>200</v>
      </c>
      <c r="AC296" s="32">
        <f>AB296*S296</f>
        <v>168000000</v>
      </c>
      <c r="AD296" s="32"/>
      <c r="AE296" s="32">
        <f>AD296*S296</f>
        <v>0</v>
      </c>
      <c r="AF296" s="32"/>
      <c r="AG296" s="32">
        <f>AF296*S296</f>
        <v>0</v>
      </c>
      <c r="AH296" s="32"/>
      <c r="AI296" s="32">
        <f>AH296*S296</f>
        <v>0</v>
      </c>
      <c r="AJ296" s="32"/>
      <c r="AK296" s="32">
        <f>AJ296*S296</f>
        <v>0</v>
      </c>
      <c r="AL296" s="28"/>
      <c r="AM296" s="28">
        <f>AL296*S296</f>
        <v>0</v>
      </c>
      <c r="AN296" s="32"/>
      <c r="AO296" s="32">
        <f>AN296*S296</f>
        <v>0</v>
      </c>
      <c r="AP296" s="32"/>
      <c r="AQ296" s="32">
        <f>AP296*S296</f>
        <v>0</v>
      </c>
      <c r="AR296" s="32"/>
      <c r="AS296" s="32">
        <f>AR296*S296</f>
        <v>0</v>
      </c>
      <c r="AT296" s="32"/>
      <c r="AU296" s="32">
        <f>AT296*S296</f>
        <v>0</v>
      </c>
      <c r="AV296" s="32"/>
      <c r="AW296" s="32">
        <f>AV296*S296</f>
        <v>0</v>
      </c>
      <c r="AX296" s="32"/>
      <c r="AY296" s="32">
        <f>AX296*S296</f>
        <v>0</v>
      </c>
      <c r="AZ296" s="32"/>
      <c r="BA296" s="32">
        <f>AZ296*S296</f>
        <v>0</v>
      </c>
      <c r="BB296" s="32"/>
      <c r="BC296" s="32">
        <f>BB296*S296</f>
        <v>0</v>
      </c>
      <c r="BD296" s="32"/>
      <c r="BE296" s="32">
        <f>BD296*S296</f>
        <v>0</v>
      </c>
      <c r="BF296" s="32"/>
      <c r="BG296" s="32">
        <f>BF296*S296</f>
        <v>0</v>
      </c>
      <c r="BH296" s="32"/>
      <c r="BI296" s="32">
        <f>BH296*S296</f>
        <v>0</v>
      </c>
      <c r="BJ296" s="32"/>
      <c r="BK296" s="32">
        <f>BJ296*S296</f>
        <v>0</v>
      </c>
      <c r="BL296" s="32"/>
      <c r="BM296" s="32">
        <f>BL296*S296</f>
        <v>0</v>
      </c>
      <c r="BN296" s="32"/>
      <c r="BO296" s="32">
        <f>BN296*S296</f>
        <v>0</v>
      </c>
      <c r="BP296" s="32"/>
      <c r="BQ296" s="32">
        <f>BP296*S296</f>
        <v>0</v>
      </c>
      <c r="BR296" s="32"/>
      <c r="BS296" s="32">
        <f>BR296*S296</f>
        <v>0</v>
      </c>
      <c r="BT296" s="32"/>
      <c r="BU296" s="32">
        <f>BT296*S296</f>
        <v>0</v>
      </c>
      <c r="BV296" s="32"/>
      <c r="BW296" s="32">
        <f>BV296*S296</f>
        <v>0</v>
      </c>
      <c r="BX296" s="32"/>
      <c r="BY296" s="32">
        <f>BX296*S296</f>
        <v>0</v>
      </c>
      <c r="BZ296" s="32"/>
      <c r="CA296" s="32"/>
      <c r="CB296" s="128" t="s">
        <v>1209</v>
      </c>
      <c r="CC296" s="128" t="s">
        <v>1178</v>
      </c>
      <c r="CD296" s="133"/>
    </row>
    <row r="297" spans="1:82" s="23" customFormat="1" ht="57" customHeight="1">
      <c r="A297" s="6">
        <v>1137</v>
      </c>
      <c r="B297" s="6">
        <v>346</v>
      </c>
      <c r="C297" s="7">
        <f>SUBTOTAL(102,$B$10:B297)</f>
        <v>204</v>
      </c>
      <c r="D297" s="11">
        <v>1015</v>
      </c>
      <c r="E297" s="9" t="s">
        <v>99</v>
      </c>
      <c r="F297" s="9" t="s">
        <v>1110</v>
      </c>
      <c r="G297" s="9" t="s">
        <v>364</v>
      </c>
      <c r="H297" s="9" t="s">
        <v>371</v>
      </c>
      <c r="I297" s="9" t="s">
        <v>778</v>
      </c>
      <c r="J297" s="9" t="s">
        <v>1111</v>
      </c>
      <c r="K297" s="46">
        <v>36</v>
      </c>
      <c r="L297" s="9" t="s">
        <v>1112</v>
      </c>
      <c r="M297" s="9" t="s">
        <v>1113</v>
      </c>
      <c r="N297" s="9" t="s">
        <v>549</v>
      </c>
      <c r="O297" s="6" t="s">
        <v>243</v>
      </c>
      <c r="P297" s="10">
        <v>3</v>
      </c>
      <c r="Q297" s="10" t="s">
        <v>1434</v>
      </c>
      <c r="R297" s="28">
        <v>370220</v>
      </c>
      <c r="S297" s="47">
        <v>12500</v>
      </c>
      <c r="T297" s="28">
        <v>8925</v>
      </c>
      <c r="U297" s="28">
        <f t="shared" si="10"/>
        <v>3304213500</v>
      </c>
      <c r="V297" s="139">
        <v>23820</v>
      </c>
      <c r="W297" s="28"/>
      <c r="X297" s="28"/>
      <c r="Y297" s="28"/>
      <c r="Z297" s="47" t="s">
        <v>1234</v>
      </c>
      <c r="AA297" s="47" t="s">
        <v>431</v>
      </c>
      <c r="AB297" s="32">
        <v>80000</v>
      </c>
      <c r="AC297" s="32">
        <f>AB297*S297</f>
        <v>1000000000</v>
      </c>
      <c r="AD297" s="32">
        <v>15000</v>
      </c>
      <c r="AE297" s="32">
        <f>AD297*S297</f>
        <v>187500000</v>
      </c>
      <c r="AF297" s="32">
        <v>38300</v>
      </c>
      <c r="AG297" s="32">
        <f>AF297*S297</f>
        <v>478750000</v>
      </c>
      <c r="AH297" s="32">
        <v>15000</v>
      </c>
      <c r="AI297" s="32">
        <f>AH297*S297</f>
        <v>187500000</v>
      </c>
      <c r="AJ297" s="32">
        <v>200</v>
      </c>
      <c r="AK297" s="32">
        <f>AJ297*S297</f>
        <v>2500000</v>
      </c>
      <c r="AL297" s="139"/>
      <c r="AM297" s="28">
        <f>AL297*S297</f>
        <v>0</v>
      </c>
      <c r="AN297" s="32">
        <v>170</v>
      </c>
      <c r="AO297" s="32">
        <f>AN297*S297</f>
        <v>2125000</v>
      </c>
      <c r="AP297" s="32">
        <v>8000</v>
      </c>
      <c r="AQ297" s="32">
        <f>AP297*S297</f>
        <v>100000000</v>
      </c>
      <c r="AR297" s="32">
        <v>20000</v>
      </c>
      <c r="AS297" s="32">
        <f>AR297*S297</f>
        <v>250000000</v>
      </c>
      <c r="AT297" s="32">
        <v>20000</v>
      </c>
      <c r="AU297" s="32">
        <f>AT297*S297</f>
        <v>250000000</v>
      </c>
      <c r="AV297" s="32">
        <v>17000</v>
      </c>
      <c r="AW297" s="32">
        <f>AV297*S297</f>
        <v>212500000</v>
      </c>
      <c r="AX297" s="32">
        <v>10000</v>
      </c>
      <c r="AY297" s="32">
        <f>AX297*S297</f>
        <v>125000000</v>
      </c>
      <c r="AZ297" s="32">
        <v>16000</v>
      </c>
      <c r="BA297" s="32">
        <f>AZ297*S297</f>
        <v>200000000</v>
      </c>
      <c r="BB297" s="32">
        <v>20000</v>
      </c>
      <c r="BC297" s="32">
        <f>BB297*S297</f>
        <v>250000000</v>
      </c>
      <c r="BD297" s="32">
        <v>10000</v>
      </c>
      <c r="BE297" s="32">
        <f>BD297*S297</f>
        <v>125000000</v>
      </c>
      <c r="BF297" s="32"/>
      <c r="BG297" s="32">
        <f>BF297*S297</f>
        <v>0</v>
      </c>
      <c r="BH297" s="32">
        <v>500</v>
      </c>
      <c r="BI297" s="32">
        <f>BH297*S297</f>
        <v>6250000</v>
      </c>
      <c r="BJ297" s="32">
        <v>25000</v>
      </c>
      <c r="BK297" s="32">
        <f>BJ297*S297</f>
        <v>312500000</v>
      </c>
      <c r="BL297" s="32">
        <v>5000</v>
      </c>
      <c r="BM297" s="32">
        <f>BL297*S297</f>
        <v>62500000</v>
      </c>
      <c r="BN297" s="32">
        <v>20000</v>
      </c>
      <c r="BO297" s="32">
        <f>BN297*S297</f>
        <v>250000000</v>
      </c>
      <c r="BP297" s="32">
        <v>200</v>
      </c>
      <c r="BQ297" s="32">
        <f>BP297*S297</f>
        <v>2500000</v>
      </c>
      <c r="BR297" s="32">
        <v>800</v>
      </c>
      <c r="BS297" s="32">
        <f>BR297*S297</f>
        <v>10000000</v>
      </c>
      <c r="BT297" s="32">
        <v>40000</v>
      </c>
      <c r="BU297" s="32">
        <f>BT297*S297</f>
        <v>500000000</v>
      </c>
      <c r="BV297" s="32">
        <v>50</v>
      </c>
      <c r="BW297" s="32">
        <f>BV297*S297</f>
        <v>625000</v>
      </c>
      <c r="BX297" s="32">
        <v>5000</v>
      </c>
      <c r="BY297" s="32">
        <f>BX297*S297</f>
        <v>62500000</v>
      </c>
      <c r="BZ297" s="32"/>
      <c r="CA297" s="32"/>
      <c r="CB297" s="128" t="s">
        <v>1234</v>
      </c>
      <c r="CC297" s="128" t="s">
        <v>431</v>
      </c>
      <c r="CD297" s="133"/>
    </row>
    <row r="298" spans="1:82" s="23" customFormat="1" ht="57" customHeight="1">
      <c r="A298" s="6">
        <v>1141</v>
      </c>
      <c r="B298" s="6">
        <v>348</v>
      </c>
      <c r="C298" s="7">
        <f>SUBTOTAL(102,$B$10:B298)</f>
        <v>205</v>
      </c>
      <c r="D298" s="11">
        <v>1015</v>
      </c>
      <c r="E298" s="9" t="s">
        <v>99</v>
      </c>
      <c r="F298" s="9" t="s">
        <v>1114</v>
      </c>
      <c r="G298" s="9" t="s">
        <v>364</v>
      </c>
      <c r="H298" s="9" t="s">
        <v>332</v>
      </c>
      <c r="I298" s="9" t="s">
        <v>778</v>
      </c>
      <c r="J298" s="9" t="s">
        <v>1115</v>
      </c>
      <c r="K298" s="46">
        <v>24</v>
      </c>
      <c r="L298" s="9" t="s">
        <v>1116</v>
      </c>
      <c r="M298" s="9" t="s">
        <v>1113</v>
      </c>
      <c r="N298" s="9" t="s">
        <v>549</v>
      </c>
      <c r="O298" s="6" t="s">
        <v>243</v>
      </c>
      <c r="P298" s="10">
        <v>3</v>
      </c>
      <c r="Q298" s="10" t="s">
        <v>1434</v>
      </c>
      <c r="R298" s="28">
        <v>37700</v>
      </c>
      <c r="S298" s="47">
        <v>12600</v>
      </c>
      <c r="T298" s="28">
        <v>10395</v>
      </c>
      <c r="U298" s="28">
        <f t="shared" si="10"/>
        <v>391891500</v>
      </c>
      <c r="V298" s="139">
        <v>0</v>
      </c>
      <c r="W298" s="28"/>
      <c r="X298" s="28"/>
      <c r="Y298" s="28"/>
      <c r="Z298" s="47" t="s">
        <v>1234</v>
      </c>
      <c r="AA298" s="47" t="s">
        <v>431</v>
      </c>
      <c r="AB298" s="32">
        <v>20000</v>
      </c>
      <c r="AC298" s="32">
        <f>AB298*S298</f>
        <v>252000000</v>
      </c>
      <c r="AD298" s="32">
        <v>1000</v>
      </c>
      <c r="AE298" s="32">
        <f>AD298*S298</f>
        <v>12600000</v>
      </c>
      <c r="AF298" s="32">
        <v>6800</v>
      </c>
      <c r="AG298" s="32">
        <f>AF298*S298</f>
        <v>85680000</v>
      </c>
      <c r="AH298" s="32"/>
      <c r="AI298" s="32">
        <f>AH298*S298</f>
        <v>0</v>
      </c>
      <c r="AJ298" s="32">
        <v>100</v>
      </c>
      <c r="AK298" s="32">
        <f>AJ298*S298</f>
        <v>1260000</v>
      </c>
      <c r="AL298" s="28"/>
      <c r="AM298" s="28">
        <f>AL298*S298</f>
        <v>0</v>
      </c>
      <c r="AN298" s="32"/>
      <c r="AO298" s="32">
        <f>AN298*S298</f>
        <v>0</v>
      </c>
      <c r="AP298" s="32">
        <v>500</v>
      </c>
      <c r="AQ298" s="32">
        <f>AP298*S298</f>
        <v>6300000</v>
      </c>
      <c r="AR298" s="32">
        <v>500</v>
      </c>
      <c r="AS298" s="32">
        <f>AR298*S298</f>
        <v>6300000</v>
      </c>
      <c r="AT298" s="32"/>
      <c r="AU298" s="32">
        <f>AT298*S298</f>
        <v>0</v>
      </c>
      <c r="AV298" s="32"/>
      <c r="AW298" s="32">
        <f>AV298*S298</f>
        <v>0</v>
      </c>
      <c r="AX298" s="32">
        <v>1000</v>
      </c>
      <c r="AY298" s="32">
        <f>AX298*S298</f>
        <v>12600000</v>
      </c>
      <c r="AZ298" s="32"/>
      <c r="BA298" s="32">
        <f>AZ298*S298</f>
        <v>0</v>
      </c>
      <c r="BB298" s="32">
        <v>200</v>
      </c>
      <c r="BC298" s="32">
        <f>BB298*S298</f>
        <v>2520000</v>
      </c>
      <c r="BD298" s="32">
        <v>5000</v>
      </c>
      <c r="BE298" s="32">
        <f>BD298*S298</f>
        <v>63000000</v>
      </c>
      <c r="BF298" s="32"/>
      <c r="BG298" s="32">
        <f>BF298*S298</f>
        <v>0</v>
      </c>
      <c r="BH298" s="32">
        <v>100</v>
      </c>
      <c r="BI298" s="32">
        <f>BH298*S298</f>
        <v>1260000</v>
      </c>
      <c r="BJ298" s="32">
        <v>2500</v>
      </c>
      <c r="BK298" s="32">
        <f>BJ298*S298</f>
        <v>31500000</v>
      </c>
      <c r="BL298" s="32"/>
      <c r="BM298" s="32">
        <f>BL298*S298</f>
        <v>0</v>
      </c>
      <c r="BN298" s="32"/>
      <c r="BO298" s="32">
        <f>BN298*S298</f>
        <v>0</v>
      </c>
      <c r="BP298" s="32"/>
      <c r="BQ298" s="32">
        <f>BP298*S298</f>
        <v>0</v>
      </c>
      <c r="BR298" s="32"/>
      <c r="BS298" s="32">
        <f>BR298*S298</f>
        <v>0</v>
      </c>
      <c r="BT298" s="32"/>
      <c r="BU298" s="32">
        <f>BT298*S298</f>
        <v>0</v>
      </c>
      <c r="BV298" s="32"/>
      <c r="BW298" s="32">
        <f>BV298*S298</f>
        <v>0</v>
      </c>
      <c r="BX298" s="32"/>
      <c r="BY298" s="32">
        <f>BX298*S298</f>
        <v>0</v>
      </c>
      <c r="BZ298" s="32"/>
      <c r="CA298" s="32"/>
      <c r="CB298" s="128" t="s">
        <v>1234</v>
      </c>
      <c r="CC298" s="128" t="s">
        <v>431</v>
      </c>
      <c r="CD298" s="133"/>
    </row>
    <row r="299" spans="1:82" s="23" customFormat="1" ht="57" customHeight="1">
      <c r="A299" s="6">
        <v>1144</v>
      </c>
      <c r="B299" s="6">
        <v>349</v>
      </c>
      <c r="C299" s="7">
        <f>SUBTOTAL(102,$B$10:B299)</f>
        <v>206</v>
      </c>
      <c r="D299" s="11">
        <v>1015</v>
      </c>
      <c r="E299" s="9" t="s">
        <v>99</v>
      </c>
      <c r="F299" s="9" t="s">
        <v>1110</v>
      </c>
      <c r="G299" s="9" t="s">
        <v>364</v>
      </c>
      <c r="H299" s="9" t="s">
        <v>331</v>
      </c>
      <c r="I299" s="9" t="s">
        <v>778</v>
      </c>
      <c r="J299" s="9" t="s">
        <v>1117</v>
      </c>
      <c r="K299" s="46">
        <v>36</v>
      </c>
      <c r="L299" s="9" t="s">
        <v>1112</v>
      </c>
      <c r="M299" s="9" t="s">
        <v>1118</v>
      </c>
      <c r="N299" s="9" t="s">
        <v>724</v>
      </c>
      <c r="O299" s="6" t="s">
        <v>243</v>
      </c>
      <c r="P299" s="10">
        <v>3</v>
      </c>
      <c r="Q299" s="10" t="s">
        <v>1434</v>
      </c>
      <c r="R299" s="28">
        <v>18300</v>
      </c>
      <c r="S299" s="47">
        <v>9500</v>
      </c>
      <c r="T299" s="28">
        <v>7875</v>
      </c>
      <c r="U299" s="28">
        <f t="shared" si="10"/>
        <v>144112500</v>
      </c>
      <c r="V299" s="139">
        <v>0</v>
      </c>
      <c r="W299" s="28"/>
      <c r="X299" s="28"/>
      <c r="Y299" s="28"/>
      <c r="Z299" s="47" t="s">
        <v>1222</v>
      </c>
      <c r="AA299" s="47" t="s">
        <v>1186</v>
      </c>
      <c r="AB299" s="32"/>
      <c r="AC299" s="32">
        <f>AB299*S299</f>
        <v>0</v>
      </c>
      <c r="AD299" s="32"/>
      <c r="AE299" s="32">
        <f>AD299*S299</f>
        <v>0</v>
      </c>
      <c r="AF299" s="32"/>
      <c r="AG299" s="32">
        <f>AF299*S299</f>
        <v>0</v>
      </c>
      <c r="AH299" s="32">
        <v>10000</v>
      </c>
      <c r="AI299" s="32">
        <f>AH299*S299</f>
        <v>95000000</v>
      </c>
      <c r="AJ299" s="32"/>
      <c r="AK299" s="32">
        <f>AJ299*S299</f>
        <v>0</v>
      </c>
      <c r="AL299" s="28"/>
      <c r="AM299" s="28">
        <f>AL299*S299</f>
        <v>0</v>
      </c>
      <c r="AN299" s="32"/>
      <c r="AO299" s="32">
        <f>AN299*S299</f>
        <v>0</v>
      </c>
      <c r="AP299" s="32">
        <v>3000</v>
      </c>
      <c r="AQ299" s="32">
        <f>AP299*S299</f>
        <v>28500000</v>
      </c>
      <c r="AR299" s="32"/>
      <c r="AS299" s="32">
        <f>AR299*S299</f>
        <v>0</v>
      </c>
      <c r="AT299" s="32"/>
      <c r="AU299" s="32">
        <f>AT299*S299</f>
        <v>0</v>
      </c>
      <c r="AV299" s="32">
        <v>3000</v>
      </c>
      <c r="AW299" s="32">
        <f>AV299*S299</f>
        <v>28500000</v>
      </c>
      <c r="AX299" s="32">
        <v>2000</v>
      </c>
      <c r="AY299" s="32">
        <f>AX299*S299</f>
        <v>19000000</v>
      </c>
      <c r="AZ299" s="32"/>
      <c r="BA299" s="32">
        <f>AZ299*S299</f>
        <v>0</v>
      </c>
      <c r="BB299" s="32"/>
      <c r="BC299" s="32">
        <f>BB299*S299</f>
        <v>0</v>
      </c>
      <c r="BD299" s="32"/>
      <c r="BE299" s="32">
        <f>BD299*S299</f>
        <v>0</v>
      </c>
      <c r="BF299" s="32">
        <v>100</v>
      </c>
      <c r="BG299" s="32">
        <f>BF299*S299</f>
        <v>950000</v>
      </c>
      <c r="BH299" s="32"/>
      <c r="BI299" s="32">
        <f>BH299*S299</f>
        <v>0</v>
      </c>
      <c r="BJ299" s="32"/>
      <c r="BK299" s="32">
        <f>BJ299*S299</f>
        <v>0</v>
      </c>
      <c r="BL299" s="32"/>
      <c r="BM299" s="32">
        <f>BL299*S299</f>
        <v>0</v>
      </c>
      <c r="BN299" s="32"/>
      <c r="BO299" s="32">
        <f>BN299*S299</f>
        <v>0</v>
      </c>
      <c r="BP299" s="32">
        <v>200</v>
      </c>
      <c r="BQ299" s="32">
        <f>BP299*S299</f>
        <v>1900000</v>
      </c>
      <c r="BR299" s="32"/>
      <c r="BS299" s="32">
        <f>BR299*S299</f>
        <v>0</v>
      </c>
      <c r="BT299" s="32"/>
      <c r="BU299" s="32">
        <f>BT299*S299</f>
        <v>0</v>
      </c>
      <c r="BV299" s="32"/>
      <c r="BW299" s="32">
        <f>BV299*S299</f>
        <v>0</v>
      </c>
      <c r="BX299" s="32"/>
      <c r="BY299" s="32">
        <f>BX299*S299</f>
        <v>0</v>
      </c>
      <c r="BZ299" s="32"/>
      <c r="CA299" s="32"/>
      <c r="CB299" s="128" t="s">
        <v>1222</v>
      </c>
      <c r="CC299" s="128" t="s">
        <v>1186</v>
      </c>
      <c r="CD299" s="133"/>
    </row>
    <row r="300" spans="1:82" s="23" customFormat="1" ht="57" customHeight="1">
      <c r="A300" s="6">
        <v>1150</v>
      </c>
      <c r="B300" s="6">
        <v>351</v>
      </c>
      <c r="C300" s="7">
        <f>SUBTOTAL(102,$B$10:B300)</f>
        <v>207</v>
      </c>
      <c r="D300" s="11">
        <v>1021</v>
      </c>
      <c r="E300" s="9" t="s">
        <v>84</v>
      </c>
      <c r="F300" s="9" t="s">
        <v>1035</v>
      </c>
      <c r="G300" s="9" t="s">
        <v>364</v>
      </c>
      <c r="H300" s="9" t="s">
        <v>395</v>
      </c>
      <c r="I300" s="9" t="s">
        <v>778</v>
      </c>
      <c r="J300" s="9" t="s">
        <v>1117</v>
      </c>
      <c r="K300" s="46">
        <v>36</v>
      </c>
      <c r="L300" s="9" t="s">
        <v>474</v>
      </c>
      <c r="M300" s="9" t="s">
        <v>1118</v>
      </c>
      <c r="N300" s="9" t="s">
        <v>724</v>
      </c>
      <c r="O300" s="6" t="s">
        <v>243</v>
      </c>
      <c r="P300" s="10">
        <v>3</v>
      </c>
      <c r="Q300" s="10" t="s">
        <v>1434</v>
      </c>
      <c r="R300" s="28">
        <v>10000</v>
      </c>
      <c r="S300" s="47">
        <v>8500</v>
      </c>
      <c r="T300" s="28">
        <v>7560</v>
      </c>
      <c r="U300" s="28">
        <f t="shared" si="10"/>
        <v>75600000</v>
      </c>
      <c r="V300" s="139">
        <v>2080</v>
      </c>
      <c r="W300" s="28"/>
      <c r="X300" s="28"/>
      <c r="Y300" s="28"/>
      <c r="Z300" s="47" t="s">
        <v>1222</v>
      </c>
      <c r="AA300" s="47" t="s">
        <v>1186</v>
      </c>
      <c r="AB300" s="32"/>
      <c r="AC300" s="32">
        <f>AB300*S300</f>
        <v>0</v>
      </c>
      <c r="AD300" s="32"/>
      <c r="AE300" s="32">
        <f>AD300*S300</f>
        <v>0</v>
      </c>
      <c r="AF300" s="32"/>
      <c r="AG300" s="32">
        <f>AF300*S300</f>
        <v>0</v>
      </c>
      <c r="AH300" s="32">
        <v>10000</v>
      </c>
      <c r="AI300" s="32">
        <f>AH300*S300</f>
        <v>85000000</v>
      </c>
      <c r="AJ300" s="32"/>
      <c r="AK300" s="32">
        <f>AJ300*S300</f>
        <v>0</v>
      </c>
      <c r="AL300" s="28"/>
      <c r="AM300" s="28">
        <f>AL300*S300</f>
        <v>0</v>
      </c>
      <c r="AN300" s="32"/>
      <c r="AO300" s="32">
        <f>AN300*S300</f>
        <v>0</v>
      </c>
      <c r="AP300" s="32"/>
      <c r="AQ300" s="32">
        <f>AP300*S300</f>
        <v>0</v>
      </c>
      <c r="AR300" s="32"/>
      <c r="AS300" s="32">
        <f>AR300*S300</f>
        <v>0</v>
      </c>
      <c r="AT300" s="32"/>
      <c r="AU300" s="32">
        <f>AT300*S300</f>
        <v>0</v>
      </c>
      <c r="AV300" s="32"/>
      <c r="AW300" s="32">
        <f>AV300*S300</f>
        <v>0</v>
      </c>
      <c r="AX300" s="32"/>
      <c r="AY300" s="32">
        <f>AX300*S300</f>
        <v>0</v>
      </c>
      <c r="AZ300" s="32"/>
      <c r="BA300" s="32">
        <f>AZ300*S300</f>
        <v>0</v>
      </c>
      <c r="BB300" s="32"/>
      <c r="BC300" s="32">
        <f>BB300*S300</f>
        <v>0</v>
      </c>
      <c r="BD300" s="32"/>
      <c r="BE300" s="32">
        <f>BD300*S300</f>
        <v>0</v>
      </c>
      <c r="BF300" s="32"/>
      <c r="BG300" s="32">
        <f>BF300*S300</f>
        <v>0</v>
      </c>
      <c r="BH300" s="32"/>
      <c r="BI300" s="32">
        <f>BH300*S300</f>
        <v>0</v>
      </c>
      <c r="BJ300" s="32"/>
      <c r="BK300" s="32">
        <f>BJ300*S300</f>
        <v>0</v>
      </c>
      <c r="BL300" s="32"/>
      <c r="BM300" s="32">
        <f>BL300*S300</f>
        <v>0</v>
      </c>
      <c r="BN300" s="32"/>
      <c r="BO300" s="32">
        <f>BN300*S300</f>
        <v>0</v>
      </c>
      <c r="BP300" s="32"/>
      <c r="BQ300" s="32">
        <f>BP300*S300</f>
        <v>0</v>
      </c>
      <c r="BR300" s="32"/>
      <c r="BS300" s="32">
        <f>BR300*S300</f>
        <v>0</v>
      </c>
      <c r="BT300" s="32"/>
      <c r="BU300" s="32">
        <f>BT300*S300</f>
        <v>0</v>
      </c>
      <c r="BV300" s="32"/>
      <c r="BW300" s="32">
        <f>BV300*S300</f>
        <v>0</v>
      </c>
      <c r="BX300" s="32"/>
      <c r="BY300" s="32">
        <f>BX300*S300</f>
        <v>0</v>
      </c>
      <c r="BZ300" s="32"/>
      <c r="CA300" s="32"/>
      <c r="CB300" s="128" t="s">
        <v>1222</v>
      </c>
      <c r="CC300" s="128" t="s">
        <v>1186</v>
      </c>
      <c r="CD300" s="133"/>
    </row>
    <row r="301" spans="1:82" s="23" customFormat="1" ht="54.75" customHeight="1">
      <c r="A301" s="6">
        <v>1151</v>
      </c>
      <c r="B301" s="6">
        <v>352</v>
      </c>
      <c r="C301" s="7">
        <f>SUBTOTAL(102,$B$10:B301)</f>
        <v>208</v>
      </c>
      <c r="D301" s="11">
        <v>1021</v>
      </c>
      <c r="E301" s="9" t="s">
        <v>84</v>
      </c>
      <c r="F301" s="9" t="s">
        <v>1035</v>
      </c>
      <c r="G301" s="9" t="s">
        <v>364</v>
      </c>
      <c r="H301" s="9" t="s">
        <v>333</v>
      </c>
      <c r="I301" s="9" t="s">
        <v>778</v>
      </c>
      <c r="J301" s="9" t="s">
        <v>1119</v>
      </c>
      <c r="K301" s="46">
        <v>36</v>
      </c>
      <c r="L301" s="9" t="s">
        <v>474</v>
      </c>
      <c r="M301" s="9" t="s">
        <v>1113</v>
      </c>
      <c r="N301" s="9" t="s">
        <v>549</v>
      </c>
      <c r="O301" s="6" t="s">
        <v>243</v>
      </c>
      <c r="P301" s="10">
        <v>3</v>
      </c>
      <c r="Q301" s="10" t="s">
        <v>1434</v>
      </c>
      <c r="R301" s="28">
        <v>55600</v>
      </c>
      <c r="S301" s="47">
        <v>9000</v>
      </c>
      <c r="T301" s="28">
        <v>8715</v>
      </c>
      <c r="U301" s="28">
        <f t="shared" si="10"/>
        <v>484554000</v>
      </c>
      <c r="V301" s="139">
        <v>21420</v>
      </c>
      <c r="W301" s="28"/>
      <c r="X301" s="28"/>
      <c r="Y301" s="28"/>
      <c r="Z301" s="47" t="s">
        <v>1234</v>
      </c>
      <c r="AA301" s="47" t="s">
        <v>431</v>
      </c>
      <c r="AB301" s="32">
        <v>30000</v>
      </c>
      <c r="AC301" s="32">
        <f>AB301*S301</f>
        <v>270000000</v>
      </c>
      <c r="AD301" s="32">
        <v>2000</v>
      </c>
      <c r="AE301" s="32">
        <f>AD301*S301</f>
        <v>18000000</v>
      </c>
      <c r="AF301" s="32"/>
      <c r="AG301" s="32">
        <f>AF301*S301</f>
        <v>0</v>
      </c>
      <c r="AH301" s="32"/>
      <c r="AI301" s="32">
        <f>AH301*S301</f>
        <v>0</v>
      </c>
      <c r="AJ301" s="32">
        <v>1000</v>
      </c>
      <c r="AK301" s="32">
        <f>AJ301*S301</f>
        <v>9000000</v>
      </c>
      <c r="AL301" s="28"/>
      <c r="AM301" s="28">
        <f>AL301*S301</f>
        <v>0</v>
      </c>
      <c r="AN301" s="32"/>
      <c r="AO301" s="32">
        <f>AN301*S301</f>
        <v>0</v>
      </c>
      <c r="AP301" s="32">
        <v>2000</v>
      </c>
      <c r="AQ301" s="32">
        <f>AP301*S301</f>
        <v>18000000</v>
      </c>
      <c r="AR301" s="32"/>
      <c r="AS301" s="32">
        <f>AR301*S301</f>
        <v>0</v>
      </c>
      <c r="AT301" s="32">
        <v>2000</v>
      </c>
      <c r="AU301" s="32">
        <f>AT301*S301</f>
        <v>18000000</v>
      </c>
      <c r="AV301" s="32">
        <v>1000</v>
      </c>
      <c r="AW301" s="32">
        <f>AV301*S301</f>
        <v>9000000</v>
      </c>
      <c r="AX301" s="32">
        <v>2000</v>
      </c>
      <c r="AY301" s="32">
        <f>AX301*S301</f>
        <v>18000000</v>
      </c>
      <c r="AZ301" s="32"/>
      <c r="BA301" s="32">
        <f>AZ301*S301</f>
        <v>0</v>
      </c>
      <c r="BB301" s="32"/>
      <c r="BC301" s="32">
        <f>BB301*S301</f>
        <v>0</v>
      </c>
      <c r="BD301" s="32">
        <v>5000</v>
      </c>
      <c r="BE301" s="32">
        <f>BD301*S301</f>
        <v>45000000</v>
      </c>
      <c r="BF301" s="32"/>
      <c r="BG301" s="32">
        <f>BF301*S301</f>
        <v>0</v>
      </c>
      <c r="BH301" s="32"/>
      <c r="BI301" s="32">
        <f>BH301*S301</f>
        <v>0</v>
      </c>
      <c r="BJ301" s="32">
        <v>200</v>
      </c>
      <c r="BK301" s="32">
        <f>BJ301*S301</f>
        <v>1800000</v>
      </c>
      <c r="BL301" s="32">
        <v>10000</v>
      </c>
      <c r="BM301" s="32">
        <f>BL301*S301</f>
        <v>90000000</v>
      </c>
      <c r="BN301" s="32"/>
      <c r="BO301" s="32">
        <f>BN301*S301</f>
        <v>0</v>
      </c>
      <c r="BP301" s="32">
        <v>400</v>
      </c>
      <c r="BQ301" s="32">
        <f>BP301*S301</f>
        <v>3600000</v>
      </c>
      <c r="BR301" s="32"/>
      <c r="BS301" s="32">
        <f>BR301*S301</f>
        <v>0</v>
      </c>
      <c r="BT301" s="32"/>
      <c r="BU301" s="32">
        <f>BT301*S301</f>
        <v>0</v>
      </c>
      <c r="BV301" s="32"/>
      <c r="BW301" s="32">
        <f>BV301*S301</f>
        <v>0</v>
      </c>
      <c r="BX301" s="32"/>
      <c r="BY301" s="32">
        <f>BX301*S301</f>
        <v>0</v>
      </c>
      <c r="BZ301" s="32"/>
      <c r="CA301" s="32"/>
      <c r="CB301" s="128" t="s">
        <v>1234</v>
      </c>
      <c r="CC301" s="128" t="s">
        <v>431</v>
      </c>
      <c r="CD301" s="133"/>
    </row>
    <row r="302" spans="1:82" s="23" customFormat="1" ht="73.5" customHeight="1">
      <c r="A302" s="6">
        <v>1152</v>
      </c>
      <c r="B302" s="6">
        <v>353</v>
      </c>
      <c r="C302" s="7">
        <f>SUBTOTAL(102,$B$10:B302)</f>
        <v>209</v>
      </c>
      <c r="D302" s="11">
        <v>1021</v>
      </c>
      <c r="E302" s="9" t="s">
        <v>84</v>
      </c>
      <c r="F302" s="9" t="s">
        <v>1035</v>
      </c>
      <c r="G302" s="9" t="s">
        <v>364</v>
      </c>
      <c r="H302" s="9" t="s">
        <v>372</v>
      </c>
      <c r="I302" s="9" t="s">
        <v>778</v>
      </c>
      <c r="J302" s="9" t="s">
        <v>1111</v>
      </c>
      <c r="K302" s="46">
        <v>36</v>
      </c>
      <c r="L302" s="9" t="s">
        <v>474</v>
      </c>
      <c r="M302" s="9" t="s">
        <v>1113</v>
      </c>
      <c r="N302" s="9" t="s">
        <v>549</v>
      </c>
      <c r="O302" s="6" t="s">
        <v>243</v>
      </c>
      <c r="P302" s="10">
        <v>3</v>
      </c>
      <c r="Q302" s="10" t="s">
        <v>1434</v>
      </c>
      <c r="R302" s="28">
        <v>670200</v>
      </c>
      <c r="S302" s="47">
        <v>10185</v>
      </c>
      <c r="T302" s="28">
        <v>8820</v>
      </c>
      <c r="U302" s="28">
        <f t="shared" si="10"/>
        <v>5911164000</v>
      </c>
      <c r="V302" s="139">
        <v>126340</v>
      </c>
      <c r="W302" s="28"/>
      <c r="X302" s="28"/>
      <c r="Y302" s="28"/>
      <c r="Z302" s="47" t="s">
        <v>1234</v>
      </c>
      <c r="AA302" s="47" t="s">
        <v>431</v>
      </c>
      <c r="AB302" s="32">
        <v>350000</v>
      </c>
      <c r="AC302" s="32">
        <f>AB302*S302</f>
        <v>3564750000</v>
      </c>
      <c r="AD302" s="32">
        <v>15000</v>
      </c>
      <c r="AE302" s="32">
        <f>AD302*S302</f>
        <v>152775000</v>
      </c>
      <c r="AF302" s="32">
        <v>40500</v>
      </c>
      <c r="AG302" s="32">
        <f>AF302*S302</f>
        <v>412492500</v>
      </c>
      <c r="AH302" s="32">
        <v>15000</v>
      </c>
      <c r="AI302" s="32">
        <f>AH302*S302</f>
        <v>152775000</v>
      </c>
      <c r="AJ302" s="32">
        <v>2000</v>
      </c>
      <c r="AK302" s="32">
        <f>AJ302*S302</f>
        <v>20370000</v>
      </c>
      <c r="AL302" s="139">
        <v>1000</v>
      </c>
      <c r="AM302" s="28">
        <f>AL302*S302</f>
        <v>10185000</v>
      </c>
      <c r="AN302" s="32">
        <v>100</v>
      </c>
      <c r="AO302" s="32">
        <f>AN302*S302</f>
        <v>1018500</v>
      </c>
      <c r="AP302" s="32">
        <v>10000</v>
      </c>
      <c r="AQ302" s="32">
        <f>AP302*S302</f>
        <v>101850000</v>
      </c>
      <c r="AR302" s="32">
        <v>20000</v>
      </c>
      <c r="AS302" s="32">
        <f>AR302*S302</f>
        <v>203700000</v>
      </c>
      <c r="AT302" s="32">
        <v>25000</v>
      </c>
      <c r="AU302" s="32">
        <f>AT302*S302</f>
        <v>254625000</v>
      </c>
      <c r="AV302" s="32">
        <v>32000</v>
      </c>
      <c r="AW302" s="32">
        <f>AV302*S302</f>
        <v>325920000</v>
      </c>
      <c r="AX302" s="32">
        <v>12000</v>
      </c>
      <c r="AY302" s="32">
        <f>AX302*S302</f>
        <v>122220000</v>
      </c>
      <c r="AZ302" s="32">
        <v>16000</v>
      </c>
      <c r="BA302" s="32">
        <f>AZ302*S302</f>
        <v>162960000</v>
      </c>
      <c r="BB302" s="32">
        <v>12000</v>
      </c>
      <c r="BC302" s="32">
        <f>BB302*S302</f>
        <v>122220000</v>
      </c>
      <c r="BD302" s="32">
        <v>15000</v>
      </c>
      <c r="BE302" s="32">
        <f>BD302*S302</f>
        <v>152775000</v>
      </c>
      <c r="BF302" s="32">
        <v>100</v>
      </c>
      <c r="BG302" s="32">
        <f>BF302*S302</f>
        <v>1018500</v>
      </c>
      <c r="BH302" s="32">
        <v>1000</v>
      </c>
      <c r="BI302" s="32">
        <f>BH302*S302</f>
        <v>10185000</v>
      </c>
      <c r="BJ302" s="32">
        <v>25000</v>
      </c>
      <c r="BK302" s="32">
        <f>BJ302*S302</f>
        <v>254625000</v>
      </c>
      <c r="BL302" s="32"/>
      <c r="BM302" s="32">
        <f>BL302*S302</f>
        <v>0</v>
      </c>
      <c r="BN302" s="32">
        <v>24000</v>
      </c>
      <c r="BO302" s="32">
        <f>BN302*S302</f>
        <v>244440000</v>
      </c>
      <c r="BP302" s="32"/>
      <c r="BQ302" s="32">
        <f>BP302*S302</f>
        <v>0</v>
      </c>
      <c r="BR302" s="32">
        <v>400</v>
      </c>
      <c r="BS302" s="32">
        <f>BR302*S302</f>
        <v>4074000</v>
      </c>
      <c r="BT302" s="32">
        <v>40000</v>
      </c>
      <c r="BU302" s="32">
        <f>BT302*S302</f>
        <v>407400000</v>
      </c>
      <c r="BV302" s="32">
        <v>100</v>
      </c>
      <c r="BW302" s="32">
        <f>BV302*S302</f>
        <v>1018500</v>
      </c>
      <c r="BX302" s="32">
        <v>10000</v>
      </c>
      <c r="BY302" s="32">
        <f>BX302*S302</f>
        <v>101850000</v>
      </c>
      <c r="BZ302" s="32"/>
      <c r="CA302" s="32"/>
      <c r="CB302" s="128" t="s">
        <v>1234</v>
      </c>
      <c r="CC302" s="128" t="s">
        <v>431</v>
      </c>
      <c r="CD302" s="133"/>
    </row>
    <row r="303" spans="1:82" s="23" customFormat="1" ht="79.5" customHeight="1">
      <c r="A303" s="6">
        <v>1155</v>
      </c>
      <c r="B303" s="6">
        <v>354</v>
      </c>
      <c r="C303" s="7">
        <f>SUBTOTAL(102,$B$10:B303)</f>
        <v>210</v>
      </c>
      <c r="D303" s="11">
        <v>1021</v>
      </c>
      <c r="E303" s="9" t="s">
        <v>84</v>
      </c>
      <c r="F303" s="9" t="s">
        <v>1035</v>
      </c>
      <c r="G303" s="9" t="s">
        <v>364</v>
      </c>
      <c r="H303" s="9" t="s">
        <v>334</v>
      </c>
      <c r="I303" s="9" t="s">
        <v>555</v>
      </c>
      <c r="J303" s="9" t="s">
        <v>1120</v>
      </c>
      <c r="K303" s="46">
        <v>36</v>
      </c>
      <c r="L303" s="9" t="s">
        <v>1121</v>
      </c>
      <c r="M303" s="9" t="s">
        <v>1122</v>
      </c>
      <c r="N303" s="9" t="s">
        <v>549</v>
      </c>
      <c r="O303" s="6" t="s">
        <v>243</v>
      </c>
      <c r="P303" s="10">
        <v>3</v>
      </c>
      <c r="Q303" s="10" t="s">
        <v>1434</v>
      </c>
      <c r="R303" s="28">
        <v>86400</v>
      </c>
      <c r="S303" s="47">
        <v>21608</v>
      </c>
      <c r="T303" s="28">
        <v>14700</v>
      </c>
      <c r="U303" s="28">
        <f t="shared" si="10"/>
        <v>1270080000</v>
      </c>
      <c r="V303" s="139">
        <v>0</v>
      </c>
      <c r="W303" s="28"/>
      <c r="X303" s="28"/>
      <c r="Y303" s="28"/>
      <c r="Z303" s="47" t="s">
        <v>1229</v>
      </c>
      <c r="AA303" s="47" t="s">
        <v>1189</v>
      </c>
      <c r="AB303" s="32">
        <v>60000</v>
      </c>
      <c r="AC303" s="32">
        <f>AB303*S303</f>
        <v>1296480000</v>
      </c>
      <c r="AD303" s="32"/>
      <c r="AE303" s="32">
        <f>AD303*S303</f>
        <v>0</v>
      </c>
      <c r="AF303" s="32"/>
      <c r="AG303" s="32">
        <f>AF303*S303</f>
        <v>0</v>
      </c>
      <c r="AH303" s="32"/>
      <c r="AI303" s="32">
        <f>AH303*S303</f>
        <v>0</v>
      </c>
      <c r="AJ303" s="32"/>
      <c r="AK303" s="32">
        <f>AJ303*S303</f>
        <v>0</v>
      </c>
      <c r="AL303" s="28"/>
      <c r="AM303" s="28">
        <f>AL303*S303</f>
        <v>0</v>
      </c>
      <c r="AN303" s="32"/>
      <c r="AO303" s="32">
        <f>AN303*S303</f>
        <v>0</v>
      </c>
      <c r="AP303" s="32"/>
      <c r="AQ303" s="32">
        <f>AP303*S303</f>
        <v>0</v>
      </c>
      <c r="AR303" s="32"/>
      <c r="AS303" s="32">
        <f>AR303*S303</f>
        <v>0</v>
      </c>
      <c r="AT303" s="32"/>
      <c r="AU303" s="32">
        <f>AT303*S303</f>
        <v>0</v>
      </c>
      <c r="AV303" s="32"/>
      <c r="AW303" s="32">
        <f>AV303*S303</f>
        <v>0</v>
      </c>
      <c r="AX303" s="32"/>
      <c r="AY303" s="32">
        <f>AX303*S303</f>
        <v>0</v>
      </c>
      <c r="AZ303" s="32"/>
      <c r="BA303" s="32">
        <f>AZ303*S303</f>
        <v>0</v>
      </c>
      <c r="BB303" s="32"/>
      <c r="BC303" s="32">
        <f>BB303*S303</f>
        <v>0</v>
      </c>
      <c r="BD303" s="32">
        <v>10000</v>
      </c>
      <c r="BE303" s="32">
        <f>BD303*S303</f>
        <v>216080000</v>
      </c>
      <c r="BF303" s="32"/>
      <c r="BG303" s="32">
        <f>BF303*S303</f>
        <v>0</v>
      </c>
      <c r="BH303" s="32"/>
      <c r="BI303" s="32">
        <f>BH303*S303</f>
        <v>0</v>
      </c>
      <c r="BJ303" s="32">
        <v>200</v>
      </c>
      <c r="BK303" s="32">
        <f>BJ303*S303</f>
        <v>4321600</v>
      </c>
      <c r="BL303" s="32"/>
      <c r="BM303" s="32">
        <f>BL303*S303</f>
        <v>0</v>
      </c>
      <c r="BN303" s="32"/>
      <c r="BO303" s="32">
        <f>BN303*S303</f>
        <v>0</v>
      </c>
      <c r="BP303" s="32">
        <v>200</v>
      </c>
      <c r="BQ303" s="32">
        <f>BP303*S303</f>
        <v>4321600</v>
      </c>
      <c r="BR303" s="32"/>
      <c r="BS303" s="32">
        <f>BR303*S303</f>
        <v>0</v>
      </c>
      <c r="BT303" s="32">
        <v>16000</v>
      </c>
      <c r="BU303" s="32">
        <f>BT303*S303</f>
        <v>345728000</v>
      </c>
      <c r="BV303" s="32"/>
      <c r="BW303" s="32">
        <f>BV303*S303</f>
        <v>0</v>
      </c>
      <c r="BX303" s="32"/>
      <c r="BY303" s="32">
        <f>BX303*S303</f>
        <v>0</v>
      </c>
      <c r="BZ303" s="32"/>
      <c r="CA303" s="32"/>
      <c r="CB303" s="128" t="s">
        <v>1229</v>
      </c>
      <c r="CC303" s="128" t="s">
        <v>1189</v>
      </c>
      <c r="CD303" s="133"/>
    </row>
    <row r="304" spans="1:82" s="23" customFormat="1" ht="57" customHeight="1">
      <c r="A304" s="6">
        <v>1160</v>
      </c>
      <c r="B304" s="6">
        <v>355</v>
      </c>
      <c r="C304" s="7">
        <f>SUBTOTAL(102,$B$10:B304)</f>
        <v>211</v>
      </c>
      <c r="D304" s="11">
        <v>1026</v>
      </c>
      <c r="E304" s="9" t="s">
        <v>100</v>
      </c>
      <c r="F304" s="9" t="s">
        <v>1123</v>
      </c>
      <c r="G304" s="9" t="s">
        <v>364</v>
      </c>
      <c r="H304" s="9" t="s">
        <v>335</v>
      </c>
      <c r="I304" s="9" t="s">
        <v>778</v>
      </c>
      <c r="J304" s="9" t="s">
        <v>1111</v>
      </c>
      <c r="K304" s="46">
        <v>36</v>
      </c>
      <c r="L304" s="9" t="s">
        <v>1124</v>
      </c>
      <c r="M304" s="9" t="s">
        <v>1113</v>
      </c>
      <c r="N304" s="9" t="s">
        <v>549</v>
      </c>
      <c r="O304" s="6" t="s">
        <v>243</v>
      </c>
      <c r="P304" s="10">
        <v>3</v>
      </c>
      <c r="Q304" s="10" t="s">
        <v>1434</v>
      </c>
      <c r="R304" s="28">
        <v>277180</v>
      </c>
      <c r="S304" s="47">
        <v>10500</v>
      </c>
      <c r="T304" s="28">
        <v>8925</v>
      </c>
      <c r="U304" s="28">
        <f t="shared" si="10"/>
        <v>2473831500</v>
      </c>
      <c r="V304" s="139">
        <v>26600</v>
      </c>
      <c r="W304" s="28"/>
      <c r="X304" s="28"/>
      <c r="Y304" s="28"/>
      <c r="Z304" s="47" t="s">
        <v>1234</v>
      </c>
      <c r="AA304" s="47" t="s">
        <v>431</v>
      </c>
      <c r="AB304" s="32">
        <v>50000</v>
      </c>
      <c r="AC304" s="32">
        <f>AB304*S304</f>
        <v>525000000</v>
      </c>
      <c r="AD304" s="32">
        <v>15000</v>
      </c>
      <c r="AE304" s="32">
        <f>AD304*S304</f>
        <v>157500000</v>
      </c>
      <c r="AF304" s="32">
        <v>24000</v>
      </c>
      <c r="AG304" s="32">
        <f>AF304*S304</f>
        <v>252000000</v>
      </c>
      <c r="AH304" s="32">
        <v>5000</v>
      </c>
      <c r="AI304" s="32">
        <f>AH304*S304</f>
        <v>52500000</v>
      </c>
      <c r="AJ304" s="32">
        <v>200</v>
      </c>
      <c r="AK304" s="32">
        <f>AJ304*S304</f>
        <v>2100000</v>
      </c>
      <c r="AL304" s="139"/>
      <c r="AM304" s="28">
        <f>AL304*S304</f>
        <v>0</v>
      </c>
      <c r="AN304" s="32">
        <v>100</v>
      </c>
      <c r="AO304" s="32">
        <f>AN304*S304</f>
        <v>1050000</v>
      </c>
      <c r="AP304" s="32">
        <v>8500</v>
      </c>
      <c r="AQ304" s="32">
        <f>AP304*S304</f>
        <v>89250000</v>
      </c>
      <c r="AR304" s="32">
        <v>20000</v>
      </c>
      <c r="AS304" s="32">
        <f>AR304*S304</f>
        <v>210000000</v>
      </c>
      <c r="AT304" s="32">
        <v>25000</v>
      </c>
      <c r="AU304" s="32">
        <f>AT304*S304</f>
        <v>262500000</v>
      </c>
      <c r="AV304" s="32">
        <v>13500</v>
      </c>
      <c r="AW304" s="32">
        <f>AV304*S304</f>
        <v>141750000</v>
      </c>
      <c r="AX304" s="32">
        <v>7000</v>
      </c>
      <c r="AY304" s="32">
        <f>AX304*S304</f>
        <v>73500000</v>
      </c>
      <c r="AZ304" s="32">
        <v>16000</v>
      </c>
      <c r="BA304" s="32">
        <f>AZ304*S304</f>
        <v>168000000</v>
      </c>
      <c r="BB304" s="32">
        <v>12000</v>
      </c>
      <c r="BC304" s="32">
        <f>BB304*S304</f>
        <v>126000000</v>
      </c>
      <c r="BD304" s="32">
        <v>15000</v>
      </c>
      <c r="BE304" s="32">
        <f>BD304*S304</f>
        <v>157500000</v>
      </c>
      <c r="BF304" s="32">
        <v>100</v>
      </c>
      <c r="BG304" s="32">
        <f>BF304*S304</f>
        <v>1050000</v>
      </c>
      <c r="BH304" s="32">
        <v>1000</v>
      </c>
      <c r="BI304" s="32">
        <f>BH304*S304</f>
        <v>10500000</v>
      </c>
      <c r="BJ304" s="32">
        <v>10000</v>
      </c>
      <c r="BK304" s="32">
        <f>BJ304*S304</f>
        <v>105000000</v>
      </c>
      <c r="BL304" s="32">
        <v>800</v>
      </c>
      <c r="BM304" s="32">
        <f>BL304*S304</f>
        <v>8400000</v>
      </c>
      <c r="BN304" s="32">
        <v>32000</v>
      </c>
      <c r="BO304" s="32">
        <f>BN304*S304</f>
        <v>336000000</v>
      </c>
      <c r="BP304" s="32">
        <v>80</v>
      </c>
      <c r="BQ304" s="32">
        <f>BP304*S304</f>
        <v>840000</v>
      </c>
      <c r="BR304" s="32">
        <v>800</v>
      </c>
      <c r="BS304" s="32">
        <f>BR304*S304</f>
        <v>8400000</v>
      </c>
      <c r="BT304" s="32">
        <v>12000</v>
      </c>
      <c r="BU304" s="32">
        <f>BT304*S304</f>
        <v>126000000</v>
      </c>
      <c r="BV304" s="32">
        <v>100</v>
      </c>
      <c r="BW304" s="32">
        <f>BV304*S304</f>
        <v>1050000</v>
      </c>
      <c r="BX304" s="32">
        <v>5000</v>
      </c>
      <c r="BY304" s="32">
        <f>BX304*S304</f>
        <v>52500000</v>
      </c>
      <c r="BZ304" s="32"/>
      <c r="CA304" s="32"/>
      <c r="CB304" s="128" t="s">
        <v>1234</v>
      </c>
      <c r="CC304" s="128" t="s">
        <v>431</v>
      </c>
      <c r="CD304" s="133"/>
    </row>
    <row r="305" spans="1:82" s="50" customFormat="1" ht="44.25" customHeight="1">
      <c r="A305" s="17"/>
      <c r="B305" s="17"/>
      <c r="C305" s="61"/>
      <c r="D305" s="24"/>
      <c r="E305" s="18" t="s">
        <v>180</v>
      </c>
      <c r="F305" s="22"/>
      <c r="G305" s="22"/>
      <c r="H305" s="22"/>
      <c r="I305" s="22"/>
      <c r="J305" s="22"/>
      <c r="K305" s="62"/>
      <c r="L305" s="22"/>
      <c r="M305" s="22"/>
      <c r="N305" s="22"/>
      <c r="O305" s="17"/>
      <c r="P305" s="20"/>
      <c r="Q305" s="10"/>
      <c r="R305" s="39"/>
      <c r="S305" s="49"/>
      <c r="T305" s="39"/>
      <c r="U305" s="39"/>
      <c r="V305" s="139">
        <v>0</v>
      </c>
      <c r="W305" s="39"/>
      <c r="X305" s="39"/>
      <c r="Y305" s="39"/>
      <c r="Z305" s="39"/>
      <c r="AA305" s="39"/>
      <c r="AB305" s="33"/>
      <c r="AC305" s="32">
        <f>AB305*S305</f>
        <v>0</v>
      </c>
      <c r="AD305" s="33"/>
      <c r="AE305" s="32">
        <f>AD305*S305</f>
        <v>0</v>
      </c>
      <c r="AF305" s="33"/>
      <c r="AG305" s="32">
        <f>AF305*S305</f>
        <v>0</v>
      </c>
      <c r="AH305" s="33"/>
      <c r="AI305" s="32">
        <f>AH305*S305</f>
        <v>0</v>
      </c>
      <c r="AJ305" s="33"/>
      <c r="AK305" s="32">
        <f>AJ305*S305</f>
        <v>0</v>
      </c>
      <c r="AL305" s="39"/>
      <c r="AM305" s="28">
        <f>AL305*S305</f>
        <v>0</v>
      </c>
      <c r="AN305" s="33"/>
      <c r="AO305" s="32">
        <f>AN305*S305</f>
        <v>0</v>
      </c>
      <c r="AP305" s="33"/>
      <c r="AQ305" s="32">
        <f>AP305*S305</f>
        <v>0</v>
      </c>
      <c r="AR305" s="33"/>
      <c r="AS305" s="32">
        <f>AR305*S305</f>
        <v>0</v>
      </c>
      <c r="AT305" s="33"/>
      <c r="AU305" s="32">
        <f>AT305*S305</f>
        <v>0</v>
      </c>
      <c r="AV305" s="33"/>
      <c r="AW305" s="32">
        <f>AV305*S305</f>
        <v>0</v>
      </c>
      <c r="AX305" s="33"/>
      <c r="AY305" s="32">
        <f>AX305*S305</f>
        <v>0</v>
      </c>
      <c r="AZ305" s="33"/>
      <c r="BA305" s="32">
        <f>AZ305*S305</f>
        <v>0</v>
      </c>
      <c r="BB305" s="33"/>
      <c r="BC305" s="32">
        <f>BB305*S305</f>
        <v>0</v>
      </c>
      <c r="BD305" s="33"/>
      <c r="BE305" s="32">
        <f>BD305*S305</f>
        <v>0</v>
      </c>
      <c r="BF305" s="33"/>
      <c r="BG305" s="32">
        <f>BF305*S305</f>
        <v>0</v>
      </c>
      <c r="BH305" s="33"/>
      <c r="BI305" s="32">
        <f>BH305*S305</f>
        <v>0</v>
      </c>
      <c r="BJ305" s="33"/>
      <c r="BK305" s="32">
        <f>BJ305*S305</f>
        <v>0</v>
      </c>
      <c r="BL305" s="33"/>
      <c r="BM305" s="32">
        <f>BL305*S305</f>
        <v>0</v>
      </c>
      <c r="BN305" s="33"/>
      <c r="BO305" s="32">
        <f>BN305*S305</f>
        <v>0</v>
      </c>
      <c r="BP305" s="33"/>
      <c r="BQ305" s="32">
        <f>BP305*S305</f>
        <v>0</v>
      </c>
      <c r="BR305" s="33"/>
      <c r="BS305" s="32">
        <f>BR305*S305</f>
        <v>0</v>
      </c>
      <c r="BT305" s="33"/>
      <c r="BU305" s="32">
        <f>BT305*S305</f>
        <v>0</v>
      </c>
      <c r="BV305" s="33"/>
      <c r="BW305" s="32">
        <f>BV305*S305</f>
        <v>0</v>
      </c>
      <c r="BX305" s="33"/>
      <c r="BY305" s="32">
        <f>BX305*S305</f>
        <v>0</v>
      </c>
      <c r="BZ305" s="33"/>
      <c r="CA305" s="33"/>
      <c r="CB305" s="129"/>
      <c r="CC305" s="129"/>
      <c r="CD305" s="133"/>
    </row>
    <row r="306" spans="1:82" s="50" customFormat="1" ht="44.25" customHeight="1">
      <c r="A306" s="17"/>
      <c r="B306" s="17"/>
      <c r="C306" s="61"/>
      <c r="D306" s="19"/>
      <c r="E306" s="18" t="s">
        <v>181</v>
      </c>
      <c r="F306" s="22"/>
      <c r="G306" s="22"/>
      <c r="H306" s="22"/>
      <c r="I306" s="22"/>
      <c r="J306" s="22"/>
      <c r="K306" s="62"/>
      <c r="L306" s="22"/>
      <c r="M306" s="22"/>
      <c r="N306" s="22"/>
      <c r="O306" s="17"/>
      <c r="P306" s="20"/>
      <c r="Q306" s="20"/>
      <c r="R306" s="39"/>
      <c r="S306" s="49"/>
      <c r="T306" s="39"/>
      <c r="U306" s="39"/>
      <c r="V306" s="139">
        <v>0</v>
      </c>
      <c r="W306" s="39"/>
      <c r="X306" s="39"/>
      <c r="Y306" s="39"/>
      <c r="Z306" s="39"/>
      <c r="AA306" s="39"/>
      <c r="AB306" s="33"/>
      <c r="AC306" s="32">
        <f>AB306*S306</f>
        <v>0</v>
      </c>
      <c r="AD306" s="33"/>
      <c r="AE306" s="32">
        <f>AD306*S306</f>
        <v>0</v>
      </c>
      <c r="AF306" s="33"/>
      <c r="AG306" s="32">
        <f>AF306*S306</f>
        <v>0</v>
      </c>
      <c r="AH306" s="33"/>
      <c r="AI306" s="32">
        <f>AH306*S306</f>
        <v>0</v>
      </c>
      <c r="AJ306" s="33"/>
      <c r="AK306" s="32">
        <f>AJ306*S306</f>
        <v>0</v>
      </c>
      <c r="AL306" s="39"/>
      <c r="AM306" s="28">
        <f>AL306*S306</f>
        <v>0</v>
      </c>
      <c r="AN306" s="33"/>
      <c r="AO306" s="32">
        <f>AN306*S306</f>
        <v>0</v>
      </c>
      <c r="AP306" s="33"/>
      <c r="AQ306" s="32">
        <f>AP306*S306</f>
        <v>0</v>
      </c>
      <c r="AR306" s="33"/>
      <c r="AS306" s="32">
        <f>AR306*S306</f>
        <v>0</v>
      </c>
      <c r="AT306" s="33"/>
      <c r="AU306" s="32">
        <f>AT306*S306</f>
        <v>0</v>
      </c>
      <c r="AV306" s="33"/>
      <c r="AW306" s="32">
        <f>AV306*S306</f>
        <v>0</v>
      </c>
      <c r="AX306" s="33"/>
      <c r="AY306" s="32">
        <f>AX306*S306</f>
        <v>0</v>
      </c>
      <c r="AZ306" s="33"/>
      <c r="BA306" s="32">
        <f>AZ306*S306</f>
        <v>0</v>
      </c>
      <c r="BB306" s="33"/>
      <c r="BC306" s="32">
        <f>BB306*S306</f>
        <v>0</v>
      </c>
      <c r="BD306" s="33"/>
      <c r="BE306" s="32">
        <f>BD306*S306</f>
        <v>0</v>
      </c>
      <c r="BF306" s="33"/>
      <c r="BG306" s="32">
        <f>BF306*S306</f>
        <v>0</v>
      </c>
      <c r="BH306" s="33"/>
      <c r="BI306" s="32">
        <f>BH306*S306</f>
        <v>0</v>
      </c>
      <c r="BJ306" s="33"/>
      <c r="BK306" s="32">
        <f>BJ306*S306</f>
        <v>0</v>
      </c>
      <c r="BL306" s="33"/>
      <c r="BM306" s="32">
        <f>BL306*S306</f>
        <v>0</v>
      </c>
      <c r="BN306" s="33"/>
      <c r="BO306" s="32">
        <f>BN306*S306</f>
        <v>0</v>
      </c>
      <c r="BP306" s="33"/>
      <c r="BQ306" s="32">
        <f>BP306*S306</f>
        <v>0</v>
      </c>
      <c r="BR306" s="33"/>
      <c r="BS306" s="32">
        <f>BR306*S306</f>
        <v>0</v>
      </c>
      <c r="BT306" s="33"/>
      <c r="BU306" s="32">
        <f>BT306*S306</f>
        <v>0</v>
      </c>
      <c r="BV306" s="33"/>
      <c r="BW306" s="32">
        <f>BV306*S306</f>
        <v>0</v>
      </c>
      <c r="BX306" s="33"/>
      <c r="BY306" s="32">
        <f>BX306*S306</f>
        <v>0</v>
      </c>
      <c r="BZ306" s="33"/>
      <c r="CA306" s="33"/>
      <c r="CB306" s="129"/>
      <c r="CC306" s="129"/>
      <c r="CD306" s="133"/>
    </row>
    <row r="307" spans="1:82" s="23" customFormat="1" ht="69.75" customHeight="1">
      <c r="A307" s="6">
        <v>1173</v>
      </c>
      <c r="B307" s="6">
        <v>358</v>
      </c>
      <c r="C307" s="7">
        <f>SUBTOTAL(102,$B$10:B307)</f>
        <v>212</v>
      </c>
      <c r="D307" s="12">
        <v>1043</v>
      </c>
      <c r="E307" s="13" t="s">
        <v>101</v>
      </c>
      <c r="F307" s="9" t="s">
        <v>1125</v>
      </c>
      <c r="G307" s="9" t="s">
        <v>355</v>
      </c>
      <c r="H307" s="9" t="s">
        <v>336</v>
      </c>
      <c r="I307" s="9" t="s">
        <v>524</v>
      </c>
      <c r="J307" s="9" t="s">
        <v>1126</v>
      </c>
      <c r="K307" s="46">
        <v>24</v>
      </c>
      <c r="L307" s="9" t="s">
        <v>1127</v>
      </c>
      <c r="M307" s="9" t="s">
        <v>1128</v>
      </c>
      <c r="N307" s="9" t="s">
        <v>724</v>
      </c>
      <c r="O307" s="6" t="s">
        <v>0</v>
      </c>
      <c r="P307" s="10">
        <v>5</v>
      </c>
      <c r="Q307" s="10" t="s">
        <v>1434</v>
      </c>
      <c r="R307" s="28">
        <v>21000</v>
      </c>
      <c r="S307" s="47">
        <v>26000</v>
      </c>
      <c r="T307" s="28">
        <v>25200</v>
      </c>
      <c r="U307" s="28">
        <f aca="true" t="shared" si="11" ref="U307:U315">T307*R307</f>
        <v>529200000</v>
      </c>
      <c r="V307" s="139">
        <v>0</v>
      </c>
      <c r="W307" s="28"/>
      <c r="X307" s="28"/>
      <c r="Y307" s="28"/>
      <c r="Z307" s="47" t="s">
        <v>1214</v>
      </c>
      <c r="AA307" s="47" t="s">
        <v>1181</v>
      </c>
      <c r="AB307" s="32"/>
      <c r="AC307" s="32">
        <f>AB307*S307</f>
        <v>0</v>
      </c>
      <c r="AD307" s="32"/>
      <c r="AE307" s="32">
        <f>AD307*S307</f>
        <v>0</v>
      </c>
      <c r="AF307" s="32"/>
      <c r="AG307" s="32">
        <f>AF307*S307</f>
        <v>0</v>
      </c>
      <c r="AH307" s="32"/>
      <c r="AI307" s="32">
        <f>AH307*S307</f>
        <v>0</v>
      </c>
      <c r="AJ307" s="32">
        <v>1000</v>
      </c>
      <c r="AK307" s="32">
        <f>AJ307*S307</f>
        <v>26000000</v>
      </c>
      <c r="AL307" s="28"/>
      <c r="AM307" s="28">
        <f>AL307*S307</f>
        <v>0</v>
      </c>
      <c r="AN307" s="32"/>
      <c r="AO307" s="32">
        <f>AN307*S307</f>
        <v>0</v>
      </c>
      <c r="AP307" s="32"/>
      <c r="AQ307" s="32">
        <f>AP307*S307</f>
        <v>0</v>
      </c>
      <c r="AR307" s="32"/>
      <c r="AS307" s="32">
        <f>AR307*S307</f>
        <v>0</v>
      </c>
      <c r="AT307" s="32"/>
      <c r="AU307" s="32">
        <f>AT307*S307</f>
        <v>0</v>
      </c>
      <c r="AV307" s="32"/>
      <c r="AW307" s="32">
        <f>AV307*S307</f>
        <v>0</v>
      </c>
      <c r="AX307" s="32">
        <v>10000</v>
      </c>
      <c r="AY307" s="32">
        <f>AX307*S307</f>
        <v>260000000</v>
      </c>
      <c r="AZ307" s="32"/>
      <c r="BA307" s="32">
        <f>AZ307*S307</f>
        <v>0</v>
      </c>
      <c r="BB307" s="32"/>
      <c r="BC307" s="32">
        <f>BB307*S307</f>
        <v>0</v>
      </c>
      <c r="BD307" s="32"/>
      <c r="BE307" s="32">
        <f>BD307*S307</f>
        <v>0</v>
      </c>
      <c r="BF307" s="32"/>
      <c r="BG307" s="32">
        <f>BF307*S307</f>
        <v>0</v>
      </c>
      <c r="BH307" s="32"/>
      <c r="BI307" s="32">
        <f>BH307*S307</f>
        <v>0</v>
      </c>
      <c r="BJ307" s="32"/>
      <c r="BK307" s="32">
        <f>BJ307*S307</f>
        <v>0</v>
      </c>
      <c r="BL307" s="32"/>
      <c r="BM307" s="32">
        <f>BL307*S307</f>
        <v>0</v>
      </c>
      <c r="BN307" s="32">
        <v>10000</v>
      </c>
      <c r="BO307" s="32">
        <f>BN307*S307</f>
        <v>260000000</v>
      </c>
      <c r="BP307" s="32"/>
      <c r="BQ307" s="32">
        <f>BP307*S307</f>
        <v>0</v>
      </c>
      <c r="BR307" s="32"/>
      <c r="BS307" s="32">
        <f>BR307*S307</f>
        <v>0</v>
      </c>
      <c r="BT307" s="32"/>
      <c r="BU307" s="32">
        <f>BT307*S307</f>
        <v>0</v>
      </c>
      <c r="BV307" s="32"/>
      <c r="BW307" s="32">
        <f>BV307*S307</f>
        <v>0</v>
      </c>
      <c r="BX307" s="32"/>
      <c r="BY307" s="32">
        <f>BX307*S307</f>
        <v>0</v>
      </c>
      <c r="BZ307" s="32"/>
      <c r="CA307" s="32"/>
      <c r="CB307" s="128" t="s">
        <v>1214</v>
      </c>
      <c r="CC307" s="128" t="s">
        <v>1181</v>
      </c>
      <c r="CD307" s="133"/>
    </row>
    <row r="308" spans="1:82" s="23" customFormat="1" ht="84.75" customHeight="1">
      <c r="A308" s="6">
        <v>1174</v>
      </c>
      <c r="B308" s="6">
        <v>359</v>
      </c>
      <c r="C308" s="7">
        <f>SUBTOTAL(102,$B$10:B308)</f>
        <v>213</v>
      </c>
      <c r="D308" s="12">
        <v>1043</v>
      </c>
      <c r="E308" s="9" t="s">
        <v>101</v>
      </c>
      <c r="F308" s="9" t="s">
        <v>1129</v>
      </c>
      <c r="G308" s="9" t="s">
        <v>362</v>
      </c>
      <c r="H308" s="9" t="s">
        <v>337</v>
      </c>
      <c r="I308" s="9" t="s">
        <v>576</v>
      </c>
      <c r="J308" s="9" t="s">
        <v>1130</v>
      </c>
      <c r="K308" s="46">
        <v>36</v>
      </c>
      <c r="L308" s="9" t="s">
        <v>1131</v>
      </c>
      <c r="M308" s="9" t="s">
        <v>1022</v>
      </c>
      <c r="N308" s="9" t="s">
        <v>1023</v>
      </c>
      <c r="O308" s="6" t="s">
        <v>3</v>
      </c>
      <c r="P308" s="10">
        <v>1</v>
      </c>
      <c r="Q308" s="10" t="s">
        <v>1434</v>
      </c>
      <c r="R308" s="28">
        <v>40000</v>
      </c>
      <c r="S308" s="47">
        <v>3507</v>
      </c>
      <c r="T308" s="28">
        <v>3507</v>
      </c>
      <c r="U308" s="28">
        <f t="shared" si="11"/>
        <v>140280000</v>
      </c>
      <c r="V308" s="139">
        <v>0</v>
      </c>
      <c r="W308" s="28"/>
      <c r="X308" s="28"/>
      <c r="Y308" s="28"/>
      <c r="Z308" s="47" t="s">
        <v>1229</v>
      </c>
      <c r="AA308" s="47" t="s">
        <v>1189</v>
      </c>
      <c r="AB308" s="32"/>
      <c r="AC308" s="32">
        <f>AB308*S308</f>
        <v>0</v>
      </c>
      <c r="AD308" s="32"/>
      <c r="AE308" s="32">
        <f>AD308*S308</f>
        <v>0</v>
      </c>
      <c r="AF308" s="32"/>
      <c r="AG308" s="32">
        <f>AF308*S308</f>
        <v>0</v>
      </c>
      <c r="AH308" s="32"/>
      <c r="AI308" s="32">
        <f>AH308*S308</f>
        <v>0</v>
      </c>
      <c r="AJ308" s="32">
        <v>10000</v>
      </c>
      <c r="AK308" s="32">
        <f>AJ308*S308</f>
        <v>35070000</v>
      </c>
      <c r="AL308" s="139"/>
      <c r="AM308" s="28">
        <f>AL308*S308</f>
        <v>0</v>
      </c>
      <c r="AN308" s="32"/>
      <c r="AO308" s="32">
        <f>AN308*S308</f>
        <v>0</v>
      </c>
      <c r="AP308" s="32"/>
      <c r="AQ308" s="32">
        <f>AP308*S308</f>
        <v>0</v>
      </c>
      <c r="AR308" s="32"/>
      <c r="AS308" s="32">
        <f>AR308*S308</f>
        <v>0</v>
      </c>
      <c r="AT308" s="32"/>
      <c r="AU308" s="32">
        <f>AT308*S308</f>
        <v>0</v>
      </c>
      <c r="AV308" s="32"/>
      <c r="AW308" s="32">
        <f>AV308*S308</f>
        <v>0</v>
      </c>
      <c r="AX308" s="32"/>
      <c r="AY308" s="32">
        <f>AX308*S308</f>
        <v>0</v>
      </c>
      <c r="AZ308" s="32"/>
      <c r="BA308" s="32">
        <f>AZ308*S308</f>
        <v>0</v>
      </c>
      <c r="BB308" s="32"/>
      <c r="BC308" s="32">
        <f>BB308*S308</f>
        <v>0</v>
      </c>
      <c r="BD308" s="32"/>
      <c r="BE308" s="32">
        <f>BD308*S308</f>
        <v>0</v>
      </c>
      <c r="BF308" s="32"/>
      <c r="BG308" s="32">
        <f>BF308*S308</f>
        <v>0</v>
      </c>
      <c r="BH308" s="32"/>
      <c r="BI308" s="32">
        <f>BH308*S308</f>
        <v>0</v>
      </c>
      <c r="BJ308" s="32"/>
      <c r="BK308" s="32">
        <f>BJ308*S308</f>
        <v>0</v>
      </c>
      <c r="BL308" s="32"/>
      <c r="BM308" s="32">
        <f>BL308*S308</f>
        <v>0</v>
      </c>
      <c r="BN308" s="32"/>
      <c r="BO308" s="32">
        <f>BN308*S308</f>
        <v>0</v>
      </c>
      <c r="BP308" s="32"/>
      <c r="BQ308" s="32">
        <f>BP308*S308</f>
        <v>0</v>
      </c>
      <c r="BR308" s="32"/>
      <c r="BS308" s="32">
        <f>BR308*S308</f>
        <v>0</v>
      </c>
      <c r="BT308" s="32"/>
      <c r="BU308" s="32">
        <f>BT308*S308</f>
        <v>0</v>
      </c>
      <c r="BV308" s="32"/>
      <c r="BW308" s="32">
        <f>BV308*S308</f>
        <v>0</v>
      </c>
      <c r="BX308" s="32"/>
      <c r="BY308" s="32">
        <f>BX308*S308</f>
        <v>0</v>
      </c>
      <c r="BZ308" s="32"/>
      <c r="CA308" s="32"/>
      <c r="CB308" s="128" t="s">
        <v>1229</v>
      </c>
      <c r="CC308" s="128" t="s">
        <v>1189</v>
      </c>
      <c r="CD308" s="133"/>
    </row>
    <row r="309" spans="1:82" s="23" customFormat="1" ht="69.75" customHeight="1">
      <c r="A309" s="6">
        <v>1176</v>
      </c>
      <c r="B309" s="6">
        <v>360</v>
      </c>
      <c r="C309" s="7">
        <f>SUBTOTAL(102,$B$10:B309)</f>
        <v>214</v>
      </c>
      <c r="D309" s="12">
        <v>1043</v>
      </c>
      <c r="E309" s="9" t="s">
        <v>101</v>
      </c>
      <c r="F309" s="9" t="s">
        <v>1132</v>
      </c>
      <c r="G309" s="9" t="s">
        <v>355</v>
      </c>
      <c r="H309" s="9" t="s">
        <v>403</v>
      </c>
      <c r="I309" s="9" t="s">
        <v>524</v>
      </c>
      <c r="J309" s="9" t="s">
        <v>1133</v>
      </c>
      <c r="K309" s="46">
        <v>36</v>
      </c>
      <c r="L309" s="9" t="s">
        <v>1134</v>
      </c>
      <c r="M309" s="9" t="s">
        <v>1135</v>
      </c>
      <c r="N309" s="9" t="s">
        <v>1023</v>
      </c>
      <c r="O309" s="6" t="s">
        <v>0</v>
      </c>
      <c r="P309" s="10">
        <v>1</v>
      </c>
      <c r="Q309" s="10" t="s">
        <v>1434</v>
      </c>
      <c r="R309" s="28">
        <v>3000</v>
      </c>
      <c r="S309" s="47">
        <v>36383</v>
      </c>
      <c r="T309" s="28">
        <v>33075</v>
      </c>
      <c r="U309" s="28">
        <f t="shared" si="11"/>
        <v>99225000</v>
      </c>
      <c r="V309" s="139">
        <v>0</v>
      </c>
      <c r="W309" s="28"/>
      <c r="X309" s="28"/>
      <c r="Y309" s="28"/>
      <c r="Z309" s="47" t="s">
        <v>1229</v>
      </c>
      <c r="AA309" s="47" t="s">
        <v>1189</v>
      </c>
      <c r="AB309" s="32"/>
      <c r="AC309" s="32">
        <f>AB309*S309</f>
        <v>0</v>
      </c>
      <c r="AD309" s="32"/>
      <c r="AE309" s="32">
        <f>AD309*S309</f>
        <v>0</v>
      </c>
      <c r="AF309" s="32"/>
      <c r="AG309" s="32">
        <f>AF309*S309</f>
        <v>0</v>
      </c>
      <c r="AH309" s="32"/>
      <c r="AI309" s="32">
        <f>AH309*S309</f>
        <v>0</v>
      </c>
      <c r="AJ309" s="32">
        <v>3000</v>
      </c>
      <c r="AK309" s="32">
        <f>AJ309*S309</f>
        <v>109149000</v>
      </c>
      <c r="AL309" s="28"/>
      <c r="AM309" s="28">
        <f>AL309*S309</f>
        <v>0</v>
      </c>
      <c r="AN309" s="32"/>
      <c r="AO309" s="32">
        <f>AN309*S309</f>
        <v>0</v>
      </c>
      <c r="AP309" s="32"/>
      <c r="AQ309" s="32">
        <f>AP309*S309</f>
        <v>0</v>
      </c>
      <c r="AR309" s="32"/>
      <c r="AS309" s="32">
        <f>AR309*S309</f>
        <v>0</v>
      </c>
      <c r="AT309" s="32"/>
      <c r="AU309" s="32">
        <f>AT309*S309</f>
        <v>0</v>
      </c>
      <c r="AV309" s="32"/>
      <c r="AW309" s="32">
        <f>AV309*S309</f>
        <v>0</v>
      </c>
      <c r="AX309" s="32"/>
      <c r="AY309" s="32">
        <f>AX309*S309</f>
        <v>0</v>
      </c>
      <c r="AZ309" s="32"/>
      <c r="BA309" s="32">
        <f>AZ309*S309</f>
        <v>0</v>
      </c>
      <c r="BB309" s="32"/>
      <c r="BC309" s="32">
        <f>BB309*S309</f>
        <v>0</v>
      </c>
      <c r="BD309" s="32"/>
      <c r="BE309" s="32">
        <f>BD309*S309</f>
        <v>0</v>
      </c>
      <c r="BF309" s="32"/>
      <c r="BG309" s="32">
        <f>BF309*S309</f>
        <v>0</v>
      </c>
      <c r="BH309" s="32"/>
      <c r="BI309" s="32">
        <f>BH309*S309</f>
        <v>0</v>
      </c>
      <c r="BJ309" s="32"/>
      <c r="BK309" s="32">
        <f>BJ309*S309</f>
        <v>0</v>
      </c>
      <c r="BL309" s="32"/>
      <c r="BM309" s="32">
        <f>BL309*S309</f>
        <v>0</v>
      </c>
      <c r="BN309" s="32"/>
      <c r="BO309" s="32">
        <f>BN309*S309</f>
        <v>0</v>
      </c>
      <c r="BP309" s="32"/>
      <c r="BQ309" s="32">
        <f>BP309*S309</f>
        <v>0</v>
      </c>
      <c r="BR309" s="32"/>
      <c r="BS309" s="32">
        <f>BR309*S309</f>
        <v>0</v>
      </c>
      <c r="BT309" s="32"/>
      <c r="BU309" s="32">
        <f>BT309*S309</f>
        <v>0</v>
      </c>
      <c r="BV309" s="32"/>
      <c r="BW309" s="32">
        <f>BV309*S309</f>
        <v>0</v>
      </c>
      <c r="BX309" s="32"/>
      <c r="BY309" s="32">
        <f>BX309*S309</f>
        <v>0</v>
      </c>
      <c r="BZ309" s="32"/>
      <c r="CA309" s="32"/>
      <c r="CB309" s="128" t="s">
        <v>1229</v>
      </c>
      <c r="CC309" s="128" t="s">
        <v>1189</v>
      </c>
      <c r="CD309" s="133"/>
    </row>
    <row r="310" spans="1:82" s="23" customFormat="1" ht="69.75" customHeight="1">
      <c r="A310" s="6">
        <v>1183</v>
      </c>
      <c r="B310" s="6">
        <v>363</v>
      </c>
      <c r="C310" s="7">
        <f>SUBTOTAL(102,$B$10:B310)</f>
        <v>215</v>
      </c>
      <c r="D310" s="11">
        <v>1050</v>
      </c>
      <c r="E310" s="9" t="s">
        <v>102</v>
      </c>
      <c r="F310" s="9" t="s">
        <v>1136</v>
      </c>
      <c r="G310" s="9" t="s">
        <v>362</v>
      </c>
      <c r="H310" s="9" t="s">
        <v>338</v>
      </c>
      <c r="I310" s="9" t="s">
        <v>546</v>
      </c>
      <c r="J310" s="9" t="s">
        <v>547</v>
      </c>
      <c r="K310" s="46">
        <v>24</v>
      </c>
      <c r="L310" s="9" t="s">
        <v>1137</v>
      </c>
      <c r="M310" s="9" t="s">
        <v>1138</v>
      </c>
      <c r="N310" s="9" t="s">
        <v>594</v>
      </c>
      <c r="O310" s="6" t="s">
        <v>3</v>
      </c>
      <c r="P310" s="10">
        <v>2</v>
      </c>
      <c r="Q310" s="10" t="s">
        <v>1434</v>
      </c>
      <c r="R310" s="28">
        <v>500000</v>
      </c>
      <c r="S310" s="47">
        <v>1495</v>
      </c>
      <c r="T310" s="28">
        <v>1300</v>
      </c>
      <c r="U310" s="28">
        <f t="shared" si="11"/>
        <v>650000000</v>
      </c>
      <c r="V310" s="139">
        <v>51000</v>
      </c>
      <c r="W310" s="28"/>
      <c r="X310" s="28"/>
      <c r="Y310" s="28"/>
      <c r="Z310" s="47" t="s">
        <v>1209</v>
      </c>
      <c r="AA310" s="47" t="s">
        <v>1178</v>
      </c>
      <c r="AB310" s="32"/>
      <c r="AC310" s="32">
        <f>AB310*S310</f>
        <v>0</v>
      </c>
      <c r="AD310" s="32"/>
      <c r="AE310" s="32">
        <f>AD310*S310</f>
        <v>0</v>
      </c>
      <c r="AF310" s="32">
        <v>50000</v>
      </c>
      <c r="AG310" s="32">
        <f>AF310*S310</f>
        <v>74750000</v>
      </c>
      <c r="AH310" s="32"/>
      <c r="AI310" s="32">
        <f>AH310*S310</f>
        <v>0</v>
      </c>
      <c r="AJ310" s="32"/>
      <c r="AK310" s="32">
        <f>AJ310*S310</f>
        <v>0</v>
      </c>
      <c r="AL310" s="28"/>
      <c r="AM310" s="28">
        <f>AL310*S310</f>
        <v>0</v>
      </c>
      <c r="AN310" s="32">
        <v>10000</v>
      </c>
      <c r="AO310" s="32">
        <f>AN310*S310</f>
        <v>14950000</v>
      </c>
      <c r="AP310" s="32"/>
      <c r="AQ310" s="32">
        <f>AP310*S310</f>
        <v>0</v>
      </c>
      <c r="AR310" s="32">
        <v>250000</v>
      </c>
      <c r="AS310" s="32">
        <f>AR310*S310</f>
        <v>373750000</v>
      </c>
      <c r="AT310" s="32"/>
      <c r="AU310" s="32">
        <f>AT310*S310</f>
        <v>0</v>
      </c>
      <c r="AV310" s="32">
        <v>100000</v>
      </c>
      <c r="AW310" s="32">
        <f>AV310*S310</f>
        <v>149500000</v>
      </c>
      <c r="AX310" s="32">
        <v>50000</v>
      </c>
      <c r="AY310" s="32">
        <f>AX310*S310</f>
        <v>74750000</v>
      </c>
      <c r="AZ310" s="32"/>
      <c r="BA310" s="32">
        <f>AZ310*S310</f>
        <v>0</v>
      </c>
      <c r="BB310" s="32"/>
      <c r="BC310" s="32">
        <f>BB310*S310</f>
        <v>0</v>
      </c>
      <c r="BD310" s="32"/>
      <c r="BE310" s="32">
        <f>BD310*S310</f>
        <v>0</v>
      </c>
      <c r="BF310" s="32"/>
      <c r="BG310" s="32">
        <f>BF310*S310</f>
        <v>0</v>
      </c>
      <c r="BH310" s="32"/>
      <c r="BI310" s="32">
        <f>BH310*S310</f>
        <v>0</v>
      </c>
      <c r="BJ310" s="32"/>
      <c r="BK310" s="32">
        <f>BJ310*S310</f>
        <v>0</v>
      </c>
      <c r="BL310" s="32"/>
      <c r="BM310" s="32">
        <f>BL310*S310</f>
        <v>0</v>
      </c>
      <c r="BN310" s="32"/>
      <c r="BO310" s="32">
        <f>BN310*S310</f>
        <v>0</v>
      </c>
      <c r="BP310" s="32"/>
      <c r="BQ310" s="32">
        <f>BP310*S310</f>
        <v>0</v>
      </c>
      <c r="BR310" s="32">
        <v>40000</v>
      </c>
      <c r="BS310" s="32">
        <f>BR310*S310</f>
        <v>59800000</v>
      </c>
      <c r="BT310" s="32"/>
      <c r="BU310" s="32">
        <f>BT310*S310</f>
        <v>0</v>
      </c>
      <c r="BV310" s="32"/>
      <c r="BW310" s="32">
        <f>BV310*S310</f>
        <v>0</v>
      </c>
      <c r="BX310" s="32"/>
      <c r="BY310" s="32">
        <f>BX310*S310</f>
        <v>0</v>
      </c>
      <c r="BZ310" s="32"/>
      <c r="CA310" s="32"/>
      <c r="CB310" s="128" t="s">
        <v>1209</v>
      </c>
      <c r="CC310" s="128" t="s">
        <v>1178</v>
      </c>
      <c r="CD310" s="133"/>
    </row>
    <row r="311" spans="1:82" s="23" customFormat="1" ht="74.25" customHeight="1">
      <c r="A311" s="6">
        <v>1188</v>
      </c>
      <c r="B311" s="6">
        <v>365</v>
      </c>
      <c r="C311" s="7">
        <f>SUBTOTAL(102,$B$10:B311)</f>
        <v>216</v>
      </c>
      <c r="D311" s="11">
        <v>1054</v>
      </c>
      <c r="E311" s="9" t="s">
        <v>103</v>
      </c>
      <c r="F311" s="9" t="s">
        <v>1139</v>
      </c>
      <c r="G311" s="9" t="s">
        <v>355</v>
      </c>
      <c r="H311" s="9" t="s">
        <v>256</v>
      </c>
      <c r="I311" s="9" t="s">
        <v>524</v>
      </c>
      <c r="J311" s="9" t="s">
        <v>1140</v>
      </c>
      <c r="K311" s="46">
        <v>36</v>
      </c>
      <c r="L311" s="9" t="s">
        <v>1141</v>
      </c>
      <c r="M311" s="9" t="s">
        <v>1118</v>
      </c>
      <c r="N311" s="9"/>
      <c r="O311" s="6" t="s">
        <v>0</v>
      </c>
      <c r="P311" s="10">
        <v>3</v>
      </c>
      <c r="Q311" s="10" t="s">
        <v>1434</v>
      </c>
      <c r="R311" s="28">
        <v>233900</v>
      </c>
      <c r="S311" s="47">
        <v>900</v>
      </c>
      <c r="T311" s="28">
        <v>462</v>
      </c>
      <c r="U311" s="28">
        <f t="shared" si="11"/>
        <v>108061800</v>
      </c>
      <c r="V311" s="139">
        <v>7500</v>
      </c>
      <c r="W311" s="28"/>
      <c r="X311" s="28"/>
      <c r="Y311" s="28"/>
      <c r="Z311" s="47" t="s">
        <v>1222</v>
      </c>
      <c r="AA311" s="47" t="s">
        <v>1186</v>
      </c>
      <c r="AB311" s="32"/>
      <c r="AC311" s="32">
        <f>AB311*S311</f>
        <v>0</v>
      </c>
      <c r="AD311" s="32">
        <v>16000</v>
      </c>
      <c r="AE311" s="32">
        <f>AD311*S311</f>
        <v>14400000</v>
      </c>
      <c r="AF311" s="32"/>
      <c r="AG311" s="32">
        <f>AF311*S311</f>
        <v>0</v>
      </c>
      <c r="AH311" s="32"/>
      <c r="AI311" s="32">
        <f>AH311*S311</f>
        <v>0</v>
      </c>
      <c r="AJ311" s="32">
        <v>50000</v>
      </c>
      <c r="AK311" s="32">
        <f>AJ311*S311</f>
        <v>45000000</v>
      </c>
      <c r="AL311" s="139">
        <v>500</v>
      </c>
      <c r="AM311" s="28">
        <f>AL311*S311</f>
        <v>450000</v>
      </c>
      <c r="AN311" s="32"/>
      <c r="AO311" s="32">
        <f>AN311*S311</f>
        <v>0</v>
      </c>
      <c r="AP311" s="32">
        <v>900</v>
      </c>
      <c r="AQ311" s="32">
        <f>AP311*S311</f>
        <v>810000</v>
      </c>
      <c r="AR311" s="32">
        <v>20000</v>
      </c>
      <c r="AS311" s="32">
        <f>AR311*S311</f>
        <v>18000000</v>
      </c>
      <c r="AT311" s="32">
        <v>30000</v>
      </c>
      <c r="AU311" s="32">
        <f>AT311*S311</f>
        <v>27000000</v>
      </c>
      <c r="AV311" s="32">
        <v>18000</v>
      </c>
      <c r="AW311" s="32">
        <f>AV311*S311</f>
        <v>16200000</v>
      </c>
      <c r="AX311" s="32">
        <v>5000</v>
      </c>
      <c r="AY311" s="32">
        <f>AX311*S311</f>
        <v>4500000</v>
      </c>
      <c r="AZ311" s="32">
        <v>10000</v>
      </c>
      <c r="BA311" s="32">
        <f>AZ311*S311</f>
        <v>9000000</v>
      </c>
      <c r="BB311" s="32">
        <v>15000</v>
      </c>
      <c r="BC311" s="32">
        <f>BB311*S311</f>
        <v>13500000</v>
      </c>
      <c r="BD311" s="32">
        <v>15000</v>
      </c>
      <c r="BE311" s="32">
        <f>BD311*S311</f>
        <v>13500000</v>
      </c>
      <c r="BF311" s="32"/>
      <c r="BG311" s="32">
        <f>BF311*S311</f>
        <v>0</v>
      </c>
      <c r="BH311" s="32"/>
      <c r="BI311" s="32">
        <f>BH311*S311</f>
        <v>0</v>
      </c>
      <c r="BJ311" s="32"/>
      <c r="BK311" s="32">
        <f>BJ311*S311</f>
        <v>0</v>
      </c>
      <c r="BL311" s="32"/>
      <c r="BM311" s="32">
        <f>BL311*S311</f>
        <v>0</v>
      </c>
      <c r="BN311" s="32">
        <v>20000</v>
      </c>
      <c r="BO311" s="32">
        <f>BN311*S311</f>
        <v>18000000</v>
      </c>
      <c r="BP311" s="32">
        <v>20000</v>
      </c>
      <c r="BQ311" s="32">
        <f>BP311*S311</f>
        <v>18000000</v>
      </c>
      <c r="BR311" s="32">
        <v>12000</v>
      </c>
      <c r="BS311" s="32">
        <f>BR311*S311</f>
        <v>10800000</v>
      </c>
      <c r="BT311" s="32"/>
      <c r="BU311" s="32">
        <f>BT311*S311</f>
        <v>0</v>
      </c>
      <c r="BV311" s="32"/>
      <c r="BW311" s="32">
        <f>BV311*S311</f>
        <v>0</v>
      </c>
      <c r="BX311" s="32"/>
      <c r="BY311" s="32">
        <f>BX311*S311</f>
        <v>0</v>
      </c>
      <c r="BZ311" s="32"/>
      <c r="CA311" s="32"/>
      <c r="CB311" s="128" t="s">
        <v>1222</v>
      </c>
      <c r="CC311" s="128" t="s">
        <v>1186</v>
      </c>
      <c r="CD311" s="133"/>
    </row>
    <row r="312" spans="1:82" s="23" customFormat="1" ht="74.25" customHeight="1">
      <c r="A312" s="6">
        <v>1190</v>
      </c>
      <c r="B312" s="6">
        <v>367</v>
      </c>
      <c r="C312" s="7">
        <f>SUBTOTAL(102,$B$10:B312)</f>
        <v>217</v>
      </c>
      <c r="D312" s="11">
        <v>1055</v>
      </c>
      <c r="E312" s="9" t="s">
        <v>104</v>
      </c>
      <c r="F312" s="9" t="s">
        <v>1142</v>
      </c>
      <c r="G312" s="9" t="s">
        <v>362</v>
      </c>
      <c r="H312" s="9" t="s">
        <v>339</v>
      </c>
      <c r="I312" s="9" t="s">
        <v>1143</v>
      </c>
      <c r="J312" s="9" t="s">
        <v>1144</v>
      </c>
      <c r="K312" s="46">
        <v>36</v>
      </c>
      <c r="L312" s="9" t="s">
        <v>1145</v>
      </c>
      <c r="M312" s="9" t="s">
        <v>1146</v>
      </c>
      <c r="N312" s="9" t="s">
        <v>549</v>
      </c>
      <c r="O312" s="6" t="s">
        <v>3</v>
      </c>
      <c r="P312" s="10">
        <v>3</v>
      </c>
      <c r="Q312" s="10" t="s">
        <v>1434</v>
      </c>
      <c r="R312" s="28">
        <v>266000</v>
      </c>
      <c r="S312" s="47">
        <v>2600</v>
      </c>
      <c r="T312" s="28">
        <v>2600</v>
      </c>
      <c r="U312" s="28">
        <f t="shared" si="11"/>
        <v>691600000</v>
      </c>
      <c r="V312" s="139">
        <v>0</v>
      </c>
      <c r="W312" s="28"/>
      <c r="X312" s="28"/>
      <c r="Y312" s="28"/>
      <c r="Z312" s="47" t="s">
        <v>1209</v>
      </c>
      <c r="AA312" s="47" t="s">
        <v>1178</v>
      </c>
      <c r="AB312" s="32"/>
      <c r="AC312" s="32">
        <f>AB312*S312</f>
        <v>0</v>
      </c>
      <c r="AD312" s="32"/>
      <c r="AE312" s="32">
        <f>AD312*S312</f>
        <v>0</v>
      </c>
      <c r="AF312" s="32"/>
      <c r="AG312" s="32">
        <f>AF312*S312</f>
        <v>0</v>
      </c>
      <c r="AH312" s="32"/>
      <c r="AI312" s="32">
        <f>AH312*S312</f>
        <v>0</v>
      </c>
      <c r="AJ312" s="32"/>
      <c r="AK312" s="32">
        <f>AJ312*S312</f>
        <v>0</v>
      </c>
      <c r="AL312" s="28"/>
      <c r="AM312" s="28">
        <f>AL312*S312</f>
        <v>0</v>
      </c>
      <c r="AN312" s="32"/>
      <c r="AO312" s="32">
        <f>AN312*S312</f>
        <v>0</v>
      </c>
      <c r="AP312" s="32"/>
      <c r="AQ312" s="32">
        <f>AP312*S312</f>
        <v>0</v>
      </c>
      <c r="AR312" s="32"/>
      <c r="AS312" s="32">
        <f>AR312*S312</f>
        <v>0</v>
      </c>
      <c r="AT312" s="32"/>
      <c r="AU312" s="32">
        <f>AT312*S312</f>
        <v>0</v>
      </c>
      <c r="AV312" s="32"/>
      <c r="AW312" s="32">
        <f>AV312*S312</f>
        <v>0</v>
      </c>
      <c r="AX312" s="32"/>
      <c r="AY312" s="32">
        <f>AX312*S312</f>
        <v>0</v>
      </c>
      <c r="AZ312" s="32"/>
      <c r="BA312" s="32">
        <f>AZ312*S312</f>
        <v>0</v>
      </c>
      <c r="BB312" s="32"/>
      <c r="BC312" s="32">
        <f>BB312*S312</f>
        <v>0</v>
      </c>
      <c r="BD312" s="32">
        <v>100000</v>
      </c>
      <c r="BE312" s="32">
        <f>BD312*S312</f>
        <v>260000000</v>
      </c>
      <c r="BF312" s="32"/>
      <c r="BG312" s="32">
        <f>BF312*S312</f>
        <v>0</v>
      </c>
      <c r="BH312" s="32">
        <v>20000</v>
      </c>
      <c r="BI312" s="32">
        <f>BH312*S312</f>
        <v>52000000</v>
      </c>
      <c r="BJ312" s="32"/>
      <c r="BK312" s="32">
        <f>BJ312*S312</f>
        <v>0</v>
      </c>
      <c r="BL312" s="32">
        <v>20000</v>
      </c>
      <c r="BM312" s="32">
        <f>BL312*S312</f>
        <v>52000000</v>
      </c>
      <c r="BN312" s="32">
        <v>120000</v>
      </c>
      <c r="BO312" s="32">
        <f>BN312*S312</f>
        <v>312000000</v>
      </c>
      <c r="BP312" s="32"/>
      <c r="BQ312" s="32">
        <f>BP312*S312</f>
        <v>0</v>
      </c>
      <c r="BR312" s="32">
        <v>6000</v>
      </c>
      <c r="BS312" s="32">
        <f>BR312*S312</f>
        <v>15600000</v>
      </c>
      <c r="BT312" s="32"/>
      <c r="BU312" s="32">
        <f>BT312*S312</f>
        <v>0</v>
      </c>
      <c r="BV312" s="32"/>
      <c r="BW312" s="32">
        <f>BV312*S312</f>
        <v>0</v>
      </c>
      <c r="BX312" s="32"/>
      <c r="BY312" s="32">
        <f>BX312*S312</f>
        <v>0</v>
      </c>
      <c r="BZ312" s="32"/>
      <c r="CA312" s="32"/>
      <c r="CB312" s="128" t="s">
        <v>1209</v>
      </c>
      <c r="CC312" s="128" t="s">
        <v>1178</v>
      </c>
      <c r="CD312" s="133"/>
    </row>
    <row r="313" spans="1:82" s="23" customFormat="1" ht="98.25" customHeight="1">
      <c r="A313" s="6">
        <v>1194</v>
      </c>
      <c r="B313" s="6">
        <v>368</v>
      </c>
      <c r="C313" s="7">
        <f>SUBTOTAL(102,$B$10:B313)</f>
        <v>218</v>
      </c>
      <c r="D313" s="8">
        <v>1057</v>
      </c>
      <c r="E313" s="9" t="s">
        <v>394</v>
      </c>
      <c r="F313" s="9" t="s">
        <v>1147</v>
      </c>
      <c r="G313" s="9" t="s">
        <v>362</v>
      </c>
      <c r="H313" s="9" t="s">
        <v>256</v>
      </c>
      <c r="I313" s="9" t="s">
        <v>356</v>
      </c>
      <c r="J313" s="9" t="s">
        <v>1148</v>
      </c>
      <c r="K313" s="46">
        <v>24</v>
      </c>
      <c r="L313" s="9" t="s">
        <v>1149</v>
      </c>
      <c r="M313" s="9" t="s">
        <v>1150</v>
      </c>
      <c r="N313" s="9" t="s">
        <v>532</v>
      </c>
      <c r="O313" s="6" t="s">
        <v>3</v>
      </c>
      <c r="P313" s="10">
        <v>3</v>
      </c>
      <c r="Q313" s="10" t="s">
        <v>1434</v>
      </c>
      <c r="R313" s="28">
        <v>43000</v>
      </c>
      <c r="S313" s="47">
        <v>798</v>
      </c>
      <c r="T313" s="28">
        <v>700</v>
      </c>
      <c r="U313" s="28">
        <f t="shared" si="11"/>
        <v>30100000</v>
      </c>
      <c r="V313" s="139">
        <v>10600</v>
      </c>
      <c r="W313" s="28"/>
      <c r="X313" s="28"/>
      <c r="Y313" s="28"/>
      <c r="Z313" s="47" t="s">
        <v>1209</v>
      </c>
      <c r="AA313" s="47" t="s">
        <v>1178</v>
      </c>
      <c r="AB313" s="32"/>
      <c r="AC313" s="32">
        <f>AB313*S313</f>
        <v>0</v>
      </c>
      <c r="AD313" s="32"/>
      <c r="AE313" s="32">
        <f>AD313*S313</f>
        <v>0</v>
      </c>
      <c r="AF313" s="32">
        <v>1000</v>
      </c>
      <c r="AG313" s="32">
        <f>AF313*S313</f>
        <v>798000</v>
      </c>
      <c r="AH313" s="32"/>
      <c r="AI313" s="32">
        <f>AH313*S313</f>
        <v>0</v>
      </c>
      <c r="AJ313" s="32"/>
      <c r="AK313" s="32">
        <f>AJ313*S313</f>
        <v>0</v>
      </c>
      <c r="AL313" s="28"/>
      <c r="AM313" s="28">
        <f>AL313*S313</f>
        <v>0</v>
      </c>
      <c r="AN313" s="32"/>
      <c r="AO313" s="32">
        <f>AN313*S313</f>
        <v>0</v>
      </c>
      <c r="AP313" s="32"/>
      <c r="AQ313" s="32">
        <f>AP313*S313</f>
        <v>0</v>
      </c>
      <c r="AR313" s="32">
        <v>40000</v>
      </c>
      <c r="AS313" s="32">
        <f>AR313*S313</f>
        <v>31920000</v>
      </c>
      <c r="AT313" s="32"/>
      <c r="AU313" s="32">
        <f>AT313*S313</f>
        <v>0</v>
      </c>
      <c r="AV313" s="32"/>
      <c r="AW313" s="32">
        <f>AV313*S313</f>
        <v>0</v>
      </c>
      <c r="AX313" s="32"/>
      <c r="AY313" s="32">
        <f>AX313*S313</f>
        <v>0</v>
      </c>
      <c r="AZ313" s="32"/>
      <c r="BA313" s="32">
        <f>AZ313*S313</f>
        <v>0</v>
      </c>
      <c r="BB313" s="32"/>
      <c r="BC313" s="32">
        <f>BB313*S313</f>
        <v>0</v>
      </c>
      <c r="BD313" s="32"/>
      <c r="BE313" s="32">
        <f>BD313*S313</f>
        <v>0</v>
      </c>
      <c r="BF313" s="32"/>
      <c r="BG313" s="32">
        <f>BF313*S313</f>
        <v>0</v>
      </c>
      <c r="BH313" s="32"/>
      <c r="BI313" s="32">
        <f>BH313*S313</f>
        <v>0</v>
      </c>
      <c r="BJ313" s="32"/>
      <c r="BK313" s="32">
        <f>BJ313*S313</f>
        <v>0</v>
      </c>
      <c r="BL313" s="32"/>
      <c r="BM313" s="32">
        <f>BL313*S313</f>
        <v>0</v>
      </c>
      <c r="BN313" s="32"/>
      <c r="BO313" s="32">
        <f>BN313*S313</f>
        <v>0</v>
      </c>
      <c r="BP313" s="32"/>
      <c r="BQ313" s="32">
        <f>BP313*S313</f>
        <v>0</v>
      </c>
      <c r="BR313" s="32">
        <v>2000</v>
      </c>
      <c r="BS313" s="32">
        <f>BR313*S313</f>
        <v>1596000</v>
      </c>
      <c r="BT313" s="32"/>
      <c r="BU313" s="32">
        <f>BT313*S313</f>
        <v>0</v>
      </c>
      <c r="BV313" s="32"/>
      <c r="BW313" s="32">
        <f>BV313*S313</f>
        <v>0</v>
      </c>
      <c r="BX313" s="32"/>
      <c r="BY313" s="32">
        <f>BX313*S313</f>
        <v>0</v>
      </c>
      <c r="BZ313" s="32"/>
      <c r="CA313" s="32"/>
      <c r="CB313" s="128" t="s">
        <v>1209</v>
      </c>
      <c r="CC313" s="128" t="s">
        <v>1178</v>
      </c>
      <c r="CD313" s="133"/>
    </row>
    <row r="314" spans="1:82" s="23" customFormat="1" ht="70.5" customHeight="1">
      <c r="A314" s="6">
        <v>1197</v>
      </c>
      <c r="B314" s="6">
        <v>369</v>
      </c>
      <c r="C314" s="7">
        <f>SUBTOTAL(102,$B$10:B314)</f>
        <v>219</v>
      </c>
      <c r="D314" s="11">
        <v>1060</v>
      </c>
      <c r="E314" s="9" t="s">
        <v>105</v>
      </c>
      <c r="F314" s="9" t="s">
        <v>1151</v>
      </c>
      <c r="G314" s="9" t="s">
        <v>362</v>
      </c>
      <c r="H314" s="9" t="s">
        <v>351</v>
      </c>
      <c r="I314" s="9" t="s">
        <v>352</v>
      </c>
      <c r="J314" s="9" t="s">
        <v>1152</v>
      </c>
      <c r="K314" s="46">
        <v>36</v>
      </c>
      <c r="L314" s="9" t="s">
        <v>1153</v>
      </c>
      <c r="M314" s="9" t="s">
        <v>1154</v>
      </c>
      <c r="N314" s="9" t="s">
        <v>532</v>
      </c>
      <c r="O314" s="6" t="s">
        <v>243</v>
      </c>
      <c r="P314" s="10">
        <v>3</v>
      </c>
      <c r="Q314" s="10" t="s">
        <v>1434</v>
      </c>
      <c r="R314" s="28">
        <v>4650</v>
      </c>
      <c r="S314" s="47">
        <v>40000</v>
      </c>
      <c r="T314" s="28">
        <v>36000</v>
      </c>
      <c r="U314" s="28">
        <f t="shared" si="11"/>
        <v>167400000</v>
      </c>
      <c r="V314" s="139">
        <v>0</v>
      </c>
      <c r="W314" s="28"/>
      <c r="X314" s="28"/>
      <c r="Y314" s="28"/>
      <c r="Z314" s="47" t="s">
        <v>1209</v>
      </c>
      <c r="AA314" s="47" t="s">
        <v>1178</v>
      </c>
      <c r="AB314" s="32"/>
      <c r="AC314" s="32">
        <f>AB314*S314</f>
        <v>0</v>
      </c>
      <c r="AD314" s="32"/>
      <c r="AE314" s="32">
        <f>AD314*S314</f>
        <v>0</v>
      </c>
      <c r="AF314" s="32">
        <v>200</v>
      </c>
      <c r="AG314" s="32">
        <f>AF314*S314</f>
        <v>8000000</v>
      </c>
      <c r="AH314" s="32"/>
      <c r="AI314" s="32">
        <f>AH314*S314</f>
        <v>0</v>
      </c>
      <c r="AJ314" s="32"/>
      <c r="AK314" s="32">
        <f>AJ314*S314</f>
        <v>0</v>
      </c>
      <c r="AL314" s="28"/>
      <c r="AM314" s="28">
        <f>AL314*S314</f>
        <v>0</v>
      </c>
      <c r="AN314" s="32"/>
      <c r="AO314" s="32">
        <f>AN314*S314</f>
        <v>0</v>
      </c>
      <c r="AP314" s="32">
        <v>400</v>
      </c>
      <c r="AQ314" s="32">
        <f>AP314*S314</f>
        <v>16000000</v>
      </c>
      <c r="AR314" s="32"/>
      <c r="AS314" s="32">
        <f>AR314*S314</f>
        <v>0</v>
      </c>
      <c r="AT314" s="32"/>
      <c r="AU314" s="32">
        <f>AT314*S314</f>
        <v>0</v>
      </c>
      <c r="AV314" s="32"/>
      <c r="AW314" s="32">
        <f>AV314*S314</f>
        <v>0</v>
      </c>
      <c r="AX314" s="32"/>
      <c r="AY314" s="32">
        <f>AX314*S314</f>
        <v>0</v>
      </c>
      <c r="AZ314" s="32">
        <v>1000</v>
      </c>
      <c r="BA314" s="32">
        <f>AZ314*S314</f>
        <v>40000000</v>
      </c>
      <c r="BB314" s="32"/>
      <c r="BC314" s="32">
        <f>BB314*S314</f>
        <v>0</v>
      </c>
      <c r="BD314" s="32"/>
      <c r="BE314" s="32">
        <f>BD314*S314</f>
        <v>0</v>
      </c>
      <c r="BF314" s="32">
        <v>50</v>
      </c>
      <c r="BG314" s="32">
        <f>BF314*S314</f>
        <v>2000000</v>
      </c>
      <c r="BH314" s="32">
        <v>1000</v>
      </c>
      <c r="BI314" s="32">
        <f>BH314*S314</f>
        <v>40000000</v>
      </c>
      <c r="BJ314" s="32"/>
      <c r="BK314" s="32">
        <f>BJ314*S314</f>
        <v>0</v>
      </c>
      <c r="BL314" s="32"/>
      <c r="BM314" s="32">
        <f>BL314*S314</f>
        <v>0</v>
      </c>
      <c r="BN314" s="32"/>
      <c r="BO314" s="32">
        <f>BN314*S314</f>
        <v>0</v>
      </c>
      <c r="BP314" s="32">
        <v>2000</v>
      </c>
      <c r="BQ314" s="32">
        <f>BP314*S314</f>
        <v>80000000</v>
      </c>
      <c r="BR314" s="32"/>
      <c r="BS314" s="32">
        <f>BR314*S314</f>
        <v>0</v>
      </c>
      <c r="BT314" s="32"/>
      <c r="BU314" s="32">
        <f>BT314*S314</f>
        <v>0</v>
      </c>
      <c r="BV314" s="32"/>
      <c r="BW314" s="32">
        <f>BV314*S314</f>
        <v>0</v>
      </c>
      <c r="BX314" s="32"/>
      <c r="BY314" s="32">
        <f>BX314*S314</f>
        <v>0</v>
      </c>
      <c r="BZ314" s="32"/>
      <c r="CA314" s="32"/>
      <c r="CB314" s="128" t="s">
        <v>1209</v>
      </c>
      <c r="CC314" s="128" t="s">
        <v>1178</v>
      </c>
      <c r="CD314" s="133"/>
    </row>
    <row r="315" spans="1:82" s="23" customFormat="1" ht="78" customHeight="1">
      <c r="A315" s="6">
        <v>1199</v>
      </c>
      <c r="B315" s="6">
        <v>370</v>
      </c>
      <c r="C315" s="7">
        <f>SUBTOTAL(102,$B$10:B315)</f>
        <v>220</v>
      </c>
      <c r="D315" s="11">
        <v>1061</v>
      </c>
      <c r="E315" s="9" t="s">
        <v>106</v>
      </c>
      <c r="F315" s="9" t="s">
        <v>1155</v>
      </c>
      <c r="G315" s="9" t="s">
        <v>362</v>
      </c>
      <c r="H315" s="9" t="s">
        <v>259</v>
      </c>
      <c r="I315" s="9" t="s">
        <v>572</v>
      </c>
      <c r="J315" s="9" t="s">
        <v>552</v>
      </c>
      <c r="K315" s="46">
        <v>24</v>
      </c>
      <c r="L315" s="9" t="s">
        <v>1156</v>
      </c>
      <c r="M315" s="9" t="s">
        <v>619</v>
      </c>
      <c r="N315" s="9" t="s">
        <v>528</v>
      </c>
      <c r="O315" s="6" t="s">
        <v>3</v>
      </c>
      <c r="P315" s="10">
        <v>2</v>
      </c>
      <c r="Q315" s="10" t="s">
        <v>1434</v>
      </c>
      <c r="R315" s="28">
        <v>20000</v>
      </c>
      <c r="S315" s="47">
        <v>1850</v>
      </c>
      <c r="T315" s="28">
        <v>1800</v>
      </c>
      <c r="U315" s="28">
        <f t="shared" si="11"/>
        <v>36000000</v>
      </c>
      <c r="V315" s="139">
        <v>0</v>
      </c>
      <c r="W315" s="28"/>
      <c r="X315" s="28"/>
      <c r="Y315" s="28"/>
      <c r="Z315" s="47" t="s">
        <v>1220</v>
      </c>
      <c r="AA315" s="47" t="s">
        <v>481</v>
      </c>
      <c r="AB315" s="32"/>
      <c r="AC315" s="32">
        <f>AB315*S315</f>
        <v>0</v>
      </c>
      <c r="AD315" s="32"/>
      <c r="AE315" s="32">
        <f>AD315*S315</f>
        <v>0</v>
      </c>
      <c r="AF315" s="32"/>
      <c r="AG315" s="32">
        <f>AF315*S315</f>
        <v>0</v>
      </c>
      <c r="AH315" s="32"/>
      <c r="AI315" s="32">
        <f>AH315*S315</f>
        <v>0</v>
      </c>
      <c r="AJ315" s="32">
        <v>10000</v>
      </c>
      <c r="AK315" s="32">
        <f>AJ315*S315</f>
        <v>18500000</v>
      </c>
      <c r="AL315" s="28"/>
      <c r="AM315" s="28">
        <f>AL315*S315</f>
        <v>0</v>
      </c>
      <c r="AN315" s="32"/>
      <c r="AO315" s="32">
        <f>AN315*S315</f>
        <v>0</v>
      </c>
      <c r="AP315" s="32"/>
      <c r="AQ315" s="32">
        <f>AP315*S315</f>
        <v>0</v>
      </c>
      <c r="AR315" s="32"/>
      <c r="AS315" s="32">
        <f>AR315*S315</f>
        <v>0</v>
      </c>
      <c r="AT315" s="32"/>
      <c r="AU315" s="32">
        <f>AT315*S315</f>
        <v>0</v>
      </c>
      <c r="AV315" s="32"/>
      <c r="AW315" s="32">
        <f>AV315*S315</f>
        <v>0</v>
      </c>
      <c r="AX315" s="32"/>
      <c r="AY315" s="32">
        <f>AX315*S315</f>
        <v>0</v>
      </c>
      <c r="AZ315" s="32"/>
      <c r="BA315" s="32">
        <f>AZ315*S315</f>
        <v>0</v>
      </c>
      <c r="BB315" s="32"/>
      <c r="BC315" s="32">
        <f>BB315*S315</f>
        <v>0</v>
      </c>
      <c r="BD315" s="32"/>
      <c r="BE315" s="32">
        <f>BD315*S315</f>
        <v>0</v>
      </c>
      <c r="BF315" s="32">
        <v>10000</v>
      </c>
      <c r="BG315" s="32">
        <f>BF315*S315</f>
        <v>18500000</v>
      </c>
      <c r="BH315" s="32"/>
      <c r="BI315" s="32">
        <f>BH315*S315</f>
        <v>0</v>
      </c>
      <c r="BJ315" s="32"/>
      <c r="BK315" s="32">
        <f>BJ315*S315</f>
        <v>0</v>
      </c>
      <c r="BL315" s="32"/>
      <c r="BM315" s="32">
        <f>BL315*S315</f>
        <v>0</v>
      </c>
      <c r="BN315" s="32"/>
      <c r="BO315" s="32">
        <f>BN315*S315</f>
        <v>0</v>
      </c>
      <c r="BP315" s="32"/>
      <c r="BQ315" s="32">
        <f>BP315*S315</f>
        <v>0</v>
      </c>
      <c r="BR315" s="32"/>
      <c r="BS315" s="32">
        <f>BR315*S315</f>
        <v>0</v>
      </c>
      <c r="BT315" s="32"/>
      <c r="BU315" s="32">
        <f>BT315*S315</f>
        <v>0</v>
      </c>
      <c r="BV315" s="32"/>
      <c r="BW315" s="32">
        <f>BV315*S315</f>
        <v>0</v>
      </c>
      <c r="BX315" s="32"/>
      <c r="BY315" s="32">
        <f>BX315*S315</f>
        <v>0</v>
      </c>
      <c r="BZ315" s="32"/>
      <c r="CA315" s="32"/>
      <c r="CB315" s="128" t="s">
        <v>1220</v>
      </c>
      <c r="CC315" s="128" t="s">
        <v>481</v>
      </c>
      <c r="CD315" s="133"/>
    </row>
    <row r="316" spans="1:82" s="50" customFormat="1" ht="44.25" customHeight="1">
      <c r="A316" s="17"/>
      <c r="B316" s="17"/>
      <c r="C316" s="61"/>
      <c r="D316" s="19"/>
      <c r="E316" s="18" t="s">
        <v>182</v>
      </c>
      <c r="F316" s="22"/>
      <c r="G316" s="22"/>
      <c r="H316" s="22"/>
      <c r="I316" s="22"/>
      <c r="J316" s="22"/>
      <c r="K316" s="62"/>
      <c r="L316" s="22"/>
      <c r="M316" s="22"/>
      <c r="N316" s="22"/>
      <c r="O316" s="17"/>
      <c r="P316" s="20"/>
      <c r="Q316" s="10"/>
      <c r="R316" s="39"/>
      <c r="S316" s="49"/>
      <c r="T316" s="39"/>
      <c r="U316" s="39"/>
      <c r="V316" s="139">
        <v>0</v>
      </c>
      <c r="W316" s="39"/>
      <c r="X316" s="39"/>
      <c r="Y316" s="39"/>
      <c r="Z316" s="39"/>
      <c r="AA316" s="39"/>
      <c r="AB316" s="33"/>
      <c r="AC316" s="32">
        <f>AB316*S316</f>
        <v>0</v>
      </c>
      <c r="AD316" s="33"/>
      <c r="AE316" s="32">
        <f>AD316*S316</f>
        <v>0</v>
      </c>
      <c r="AF316" s="33"/>
      <c r="AG316" s="32">
        <f>AF316*S316</f>
        <v>0</v>
      </c>
      <c r="AH316" s="33"/>
      <c r="AI316" s="32">
        <f>AH316*S316</f>
        <v>0</v>
      </c>
      <c r="AJ316" s="33"/>
      <c r="AK316" s="32">
        <f>AJ316*S316</f>
        <v>0</v>
      </c>
      <c r="AL316" s="39"/>
      <c r="AM316" s="28">
        <f>AL316*S316</f>
        <v>0</v>
      </c>
      <c r="AN316" s="33"/>
      <c r="AO316" s="32">
        <f>AN316*S316</f>
        <v>0</v>
      </c>
      <c r="AP316" s="33"/>
      <c r="AQ316" s="32">
        <f>AP316*S316</f>
        <v>0</v>
      </c>
      <c r="AR316" s="33"/>
      <c r="AS316" s="32">
        <f>AR316*S316</f>
        <v>0</v>
      </c>
      <c r="AT316" s="33"/>
      <c r="AU316" s="32">
        <f>AT316*S316</f>
        <v>0</v>
      </c>
      <c r="AV316" s="33"/>
      <c r="AW316" s="32">
        <f>AV316*S316</f>
        <v>0</v>
      </c>
      <c r="AX316" s="33"/>
      <c r="AY316" s="32">
        <f>AX316*S316</f>
        <v>0</v>
      </c>
      <c r="AZ316" s="33"/>
      <c r="BA316" s="32">
        <f>AZ316*S316</f>
        <v>0</v>
      </c>
      <c r="BB316" s="33"/>
      <c r="BC316" s="32">
        <f>BB316*S316</f>
        <v>0</v>
      </c>
      <c r="BD316" s="33"/>
      <c r="BE316" s="32">
        <f>BD316*S316</f>
        <v>0</v>
      </c>
      <c r="BF316" s="33"/>
      <c r="BG316" s="32">
        <f>BF316*S316</f>
        <v>0</v>
      </c>
      <c r="BH316" s="33"/>
      <c r="BI316" s="32">
        <f>BH316*S316</f>
        <v>0</v>
      </c>
      <c r="BJ316" s="33"/>
      <c r="BK316" s="32">
        <f>BJ316*S316</f>
        <v>0</v>
      </c>
      <c r="BL316" s="33"/>
      <c r="BM316" s="32">
        <f>BL316*S316</f>
        <v>0</v>
      </c>
      <c r="BN316" s="33"/>
      <c r="BO316" s="32">
        <f>BN316*S316</f>
        <v>0</v>
      </c>
      <c r="BP316" s="33"/>
      <c r="BQ316" s="32">
        <f>BP316*S316</f>
        <v>0</v>
      </c>
      <c r="BR316" s="33"/>
      <c r="BS316" s="32">
        <f>BR316*S316</f>
        <v>0</v>
      </c>
      <c r="BT316" s="33"/>
      <c r="BU316" s="32">
        <f>BT316*S316</f>
        <v>0</v>
      </c>
      <c r="BV316" s="33"/>
      <c r="BW316" s="32">
        <f>BV316*S316</f>
        <v>0</v>
      </c>
      <c r="BX316" s="33"/>
      <c r="BY316" s="32">
        <f>BX316*S316</f>
        <v>0</v>
      </c>
      <c r="BZ316" s="33"/>
      <c r="CA316" s="33"/>
      <c r="CB316" s="129"/>
      <c r="CC316" s="129"/>
      <c r="CD316" s="133"/>
    </row>
    <row r="317" spans="1:82" s="50" customFormat="1" ht="44.25" customHeight="1">
      <c r="A317" s="17"/>
      <c r="B317" s="17"/>
      <c r="C317" s="61"/>
      <c r="D317" s="19"/>
      <c r="E317" s="18" t="s">
        <v>183</v>
      </c>
      <c r="F317" s="22"/>
      <c r="G317" s="22"/>
      <c r="H317" s="22"/>
      <c r="I317" s="22"/>
      <c r="J317" s="22"/>
      <c r="K317" s="62"/>
      <c r="L317" s="22"/>
      <c r="M317" s="22"/>
      <c r="N317" s="22"/>
      <c r="O317" s="17"/>
      <c r="P317" s="20"/>
      <c r="Q317" s="10"/>
      <c r="R317" s="39"/>
      <c r="S317" s="49"/>
      <c r="T317" s="39"/>
      <c r="U317" s="39"/>
      <c r="V317" s="139">
        <v>0</v>
      </c>
      <c r="W317" s="39"/>
      <c r="X317" s="39"/>
      <c r="Y317" s="39"/>
      <c r="Z317" s="39"/>
      <c r="AA317" s="39"/>
      <c r="AB317" s="33"/>
      <c r="AC317" s="32">
        <f>AB317*S317</f>
        <v>0</v>
      </c>
      <c r="AD317" s="33"/>
      <c r="AE317" s="32">
        <f>AD317*S317</f>
        <v>0</v>
      </c>
      <c r="AF317" s="33"/>
      <c r="AG317" s="32">
        <f>AF317*S317</f>
        <v>0</v>
      </c>
      <c r="AH317" s="33"/>
      <c r="AI317" s="32">
        <f>AH317*S317</f>
        <v>0</v>
      </c>
      <c r="AJ317" s="33"/>
      <c r="AK317" s="32">
        <f>AJ317*S317</f>
        <v>0</v>
      </c>
      <c r="AL317" s="39"/>
      <c r="AM317" s="28">
        <f>AL317*S317</f>
        <v>0</v>
      </c>
      <c r="AN317" s="33"/>
      <c r="AO317" s="32">
        <f>AN317*S317</f>
        <v>0</v>
      </c>
      <c r="AP317" s="33"/>
      <c r="AQ317" s="32">
        <f>AP317*S317</f>
        <v>0</v>
      </c>
      <c r="AR317" s="33"/>
      <c r="AS317" s="32">
        <f>AR317*S317</f>
        <v>0</v>
      </c>
      <c r="AT317" s="33"/>
      <c r="AU317" s="32">
        <f>AT317*S317</f>
        <v>0</v>
      </c>
      <c r="AV317" s="33"/>
      <c r="AW317" s="32">
        <f>AV317*S317</f>
        <v>0</v>
      </c>
      <c r="AX317" s="33"/>
      <c r="AY317" s="32">
        <f>AX317*S317</f>
        <v>0</v>
      </c>
      <c r="AZ317" s="33"/>
      <c r="BA317" s="32">
        <f>AZ317*S317</f>
        <v>0</v>
      </c>
      <c r="BB317" s="33"/>
      <c r="BC317" s="32">
        <f>BB317*S317</f>
        <v>0</v>
      </c>
      <c r="BD317" s="33"/>
      <c r="BE317" s="32">
        <f>BD317*S317</f>
        <v>0</v>
      </c>
      <c r="BF317" s="33"/>
      <c r="BG317" s="32">
        <f>BF317*S317</f>
        <v>0</v>
      </c>
      <c r="BH317" s="33"/>
      <c r="BI317" s="32">
        <f>BH317*S317</f>
        <v>0</v>
      </c>
      <c r="BJ317" s="33"/>
      <c r="BK317" s="32">
        <f>BJ317*S317</f>
        <v>0</v>
      </c>
      <c r="BL317" s="33"/>
      <c r="BM317" s="32">
        <f>BL317*S317</f>
        <v>0</v>
      </c>
      <c r="BN317" s="33"/>
      <c r="BO317" s="32">
        <f>BN317*S317</f>
        <v>0</v>
      </c>
      <c r="BP317" s="33"/>
      <c r="BQ317" s="32">
        <f>BP317*S317</f>
        <v>0</v>
      </c>
      <c r="BR317" s="33"/>
      <c r="BS317" s="32">
        <f>BR317*S317</f>
        <v>0</v>
      </c>
      <c r="BT317" s="33"/>
      <c r="BU317" s="32">
        <f>BT317*S317</f>
        <v>0</v>
      </c>
      <c r="BV317" s="33"/>
      <c r="BW317" s="32">
        <f>BV317*S317</f>
        <v>0</v>
      </c>
      <c r="BX317" s="33"/>
      <c r="BY317" s="32">
        <f>BX317*S317</f>
        <v>0</v>
      </c>
      <c r="BZ317" s="33"/>
      <c r="CA317" s="33"/>
      <c r="CB317" s="129"/>
      <c r="CC317" s="129"/>
      <c r="CD317" s="133"/>
    </row>
    <row r="318" spans="1:82" s="23" customFormat="1" ht="66" customHeight="1">
      <c r="A318" s="6">
        <v>1201</v>
      </c>
      <c r="B318" s="6">
        <v>371</v>
      </c>
      <c r="C318" s="7">
        <f>SUBTOTAL(102,$B$10:B318)</f>
        <v>221</v>
      </c>
      <c r="D318" s="11">
        <v>6</v>
      </c>
      <c r="E318" s="9" t="s">
        <v>107</v>
      </c>
      <c r="F318" s="9" t="s">
        <v>1157</v>
      </c>
      <c r="G318" s="9" t="s">
        <v>355</v>
      </c>
      <c r="H318" s="9" t="s">
        <v>340</v>
      </c>
      <c r="I318" s="9" t="s">
        <v>1158</v>
      </c>
      <c r="J318" s="9" t="s">
        <v>1025</v>
      </c>
      <c r="K318" s="46">
        <v>24</v>
      </c>
      <c r="L318" s="9" t="s">
        <v>1159</v>
      </c>
      <c r="M318" s="9" t="s">
        <v>1160</v>
      </c>
      <c r="N318" s="9" t="s">
        <v>976</v>
      </c>
      <c r="O318" s="6" t="s">
        <v>0</v>
      </c>
      <c r="P318" s="10">
        <v>1</v>
      </c>
      <c r="Q318" s="10" t="s">
        <v>1434</v>
      </c>
      <c r="R318" s="28">
        <v>49410</v>
      </c>
      <c r="S318" s="47">
        <v>13000</v>
      </c>
      <c r="T318" s="28">
        <v>12500</v>
      </c>
      <c r="U318" s="28">
        <f>T318*R318</f>
        <v>617625000</v>
      </c>
      <c r="V318" s="139">
        <v>8400</v>
      </c>
      <c r="W318" s="28"/>
      <c r="X318" s="28"/>
      <c r="Y318" s="28"/>
      <c r="Z318" s="47" t="s">
        <v>1213</v>
      </c>
      <c r="AA318" s="47" t="s">
        <v>484</v>
      </c>
      <c r="AB318" s="32">
        <v>10000</v>
      </c>
      <c r="AC318" s="32">
        <f>AB318*S318</f>
        <v>130000000</v>
      </c>
      <c r="AD318" s="32">
        <v>2500</v>
      </c>
      <c r="AE318" s="32">
        <f>AD318*S318</f>
        <v>32500000</v>
      </c>
      <c r="AF318" s="32">
        <v>10500</v>
      </c>
      <c r="AG318" s="32">
        <f>AF318*S318</f>
        <v>136500000</v>
      </c>
      <c r="AH318" s="32"/>
      <c r="AI318" s="32">
        <f>AH318*S318</f>
        <v>0</v>
      </c>
      <c r="AJ318" s="32">
        <v>30</v>
      </c>
      <c r="AK318" s="32">
        <f>AJ318*S318</f>
        <v>390000</v>
      </c>
      <c r="AL318" s="28"/>
      <c r="AM318" s="28">
        <f>AL318*S318</f>
        <v>0</v>
      </c>
      <c r="AN318" s="32"/>
      <c r="AO318" s="32">
        <f>AN318*S318</f>
        <v>0</v>
      </c>
      <c r="AP318" s="32">
        <v>650</v>
      </c>
      <c r="AQ318" s="32">
        <f>AP318*S318</f>
        <v>8450000</v>
      </c>
      <c r="AR318" s="32">
        <v>500</v>
      </c>
      <c r="AS318" s="32">
        <f>AR318*S318</f>
        <v>6500000</v>
      </c>
      <c r="AT318" s="32">
        <v>3000</v>
      </c>
      <c r="AU318" s="32">
        <f>AT318*S318</f>
        <v>39000000</v>
      </c>
      <c r="AV318" s="32">
        <v>1700</v>
      </c>
      <c r="AW318" s="32">
        <f>AV318*S318</f>
        <v>22100000</v>
      </c>
      <c r="AX318" s="32">
        <v>1000</v>
      </c>
      <c r="AY318" s="32">
        <f>AX318*S318</f>
        <v>13000000</v>
      </c>
      <c r="AZ318" s="32">
        <v>2400</v>
      </c>
      <c r="BA318" s="32">
        <f>AZ318*S318</f>
        <v>31200000</v>
      </c>
      <c r="BB318" s="32">
        <v>2000</v>
      </c>
      <c r="BC318" s="32">
        <f>BB318*S318</f>
        <v>26000000</v>
      </c>
      <c r="BD318" s="32">
        <v>1000</v>
      </c>
      <c r="BE318" s="32">
        <f>BD318*S318</f>
        <v>13000000</v>
      </c>
      <c r="BF318" s="32"/>
      <c r="BG318" s="32">
        <f>BF318*S318</f>
        <v>0</v>
      </c>
      <c r="BH318" s="32"/>
      <c r="BI318" s="32">
        <f>BH318*S318</f>
        <v>0</v>
      </c>
      <c r="BJ318" s="32">
        <v>3000</v>
      </c>
      <c r="BK318" s="32">
        <f>BJ318*S318</f>
        <v>39000000</v>
      </c>
      <c r="BL318" s="32">
        <v>30</v>
      </c>
      <c r="BM318" s="32">
        <f>BL318*S318</f>
        <v>390000</v>
      </c>
      <c r="BN318" s="32">
        <v>800</v>
      </c>
      <c r="BO318" s="32">
        <f>BN318*S318</f>
        <v>10400000</v>
      </c>
      <c r="BP318" s="32"/>
      <c r="BQ318" s="32">
        <f>BP318*S318</f>
        <v>0</v>
      </c>
      <c r="BR318" s="32"/>
      <c r="BS318" s="32">
        <f>BR318*S318</f>
        <v>0</v>
      </c>
      <c r="BT318" s="32">
        <v>10000</v>
      </c>
      <c r="BU318" s="32">
        <f>BT318*S318</f>
        <v>130000000</v>
      </c>
      <c r="BV318" s="32"/>
      <c r="BW318" s="32">
        <f>BV318*S318</f>
        <v>0</v>
      </c>
      <c r="BX318" s="32">
        <v>300</v>
      </c>
      <c r="BY318" s="32">
        <f>BX318*S318</f>
        <v>3900000</v>
      </c>
      <c r="BZ318" s="32"/>
      <c r="CA318" s="32"/>
      <c r="CB318" s="128" t="s">
        <v>1213</v>
      </c>
      <c r="CC318" s="128" t="s">
        <v>484</v>
      </c>
      <c r="CD318" s="133"/>
    </row>
    <row r="319" spans="1:82" s="23" customFormat="1" ht="65.25" customHeight="1">
      <c r="A319" s="6">
        <v>1202</v>
      </c>
      <c r="B319" s="6">
        <v>372</v>
      </c>
      <c r="C319" s="7">
        <f>SUBTOTAL(102,$B$10:B319)</f>
        <v>222</v>
      </c>
      <c r="D319" s="11" t="s">
        <v>516</v>
      </c>
      <c r="E319" s="9" t="s">
        <v>517</v>
      </c>
      <c r="F319" s="9" t="s">
        <v>1161</v>
      </c>
      <c r="G319" s="9" t="s">
        <v>362</v>
      </c>
      <c r="H319" s="9" t="s">
        <v>262</v>
      </c>
      <c r="I319" s="9"/>
      <c r="J319" s="9" t="s">
        <v>1162</v>
      </c>
      <c r="K319" s="46">
        <v>36</v>
      </c>
      <c r="L319" s="9" t="s">
        <v>1163</v>
      </c>
      <c r="M319" s="9" t="s">
        <v>1164</v>
      </c>
      <c r="N319" s="9" t="s">
        <v>532</v>
      </c>
      <c r="O319" s="6" t="s">
        <v>3</v>
      </c>
      <c r="P319" s="10">
        <v>3</v>
      </c>
      <c r="Q319" s="10" t="s">
        <v>1434</v>
      </c>
      <c r="R319" s="28">
        <v>10000</v>
      </c>
      <c r="S319" s="47">
        <v>6500</v>
      </c>
      <c r="T319" s="28">
        <v>6500</v>
      </c>
      <c r="U319" s="28">
        <f>T319*R319</f>
        <v>65000000</v>
      </c>
      <c r="V319" s="139">
        <v>5019</v>
      </c>
      <c r="W319" s="28"/>
      <c r="X319" s="28"/>
      <c r="Y319" s="28"/>
      <c r="Z319" s="47" t="s">
        <v>1228</v>
      </c>
      <c r="AA319" s="47" t="s">
        <v>428</v>
      </c>
      <c r="AB319" s="32"/>
      <c r="AC319" s="32">
        <f>AB319*S319</f>
        <v>0</v>
      </c>
      <c r="AD319" s="32"/>
      <c r="AE319" s="32">
        <f>AD319*S319</f>
        <v>0</v>
      </c>
      <c r="AF319" s="32"/>
      <c r="AG319" s="32">
        <f>AF319*S319</f>
        <v>0</v>
      </c>
      <c r="AH319" s="32"/>
      <c r="AI319" s="32">
        <f>AH319*S319</f>
        <v>0</v>
      </c>
      <c r="AJ319" s="32"/>
      <c r="AK319" s="32">
        <f>AJ319*S319</f>
        <v>0</v>
      </c>
      <c r="AL319" s="28"/>
      <c r="AM319" s="28">
        <f>AL319*S319</f>
        <v>0</v>
      </c>
      <c r="AN319" s="32"/>
      <c r="AO319" s="32">
        <f>AN319*S319</f>
        <v>0</v>
      </c>
      <c r="AP319" s="32"/>
      <c r="AQ319" s="32">
        <f>AP319*S319</f>
        <v>0</v>
      </c>
      <c r="AR319" s="32"/>
      <c r="AS319" s="32">
        <f>AR319*S319</f>
        <v>0</v>
      </c>
      <c r="AT319" s="32"/>
      <c r="AU319" s="32">
        <f>AT319*S319</f>
        <v>0</v>
      </c>
      <c r="AV319" s="32"/>
      <c r="AW319" s="32">
        <f>AV319*S319</f>
        <v>0</v>
      </c>
      <c r="AX319" s="32"/>
      <c r="AY319" s="32">
        <f>AX319*S319</f>
        <v>0</v>
      </c>
      <c r="AZ319" s="32"/>
      <c r="BA319" s="32">
        <f>AZ319*S319</f>
        <v>0</v>
      </c>
      <c r="BB319" s="32"/>
      <c r="BC319" s="32">
        <f>BB319*S319</f>
        <v>0</v>
      </c>
      <c r="BD319" s="32"/>
      <c r="BE319" s="32">
        <f>BD319*S319</f>
        <v>0</v>
      </c>
      <c r="BF319" s="32"/>
      <c r="BG319" s="32">
        <f>BF319*S319</f>
        <v>0</v>
      </c>
      <c r="BH319" s="32"/>
      <c r="BI319" s="32">
        <f>BH319*S319</f>
        <v>0</v>
      </c>
      <c r="BJ319" s="32">
        <v>10000</v>
      </c>
      <c r="BK319" s="32">
        <f>BJ319*S319</f>
        <v>65000000</v>
      </c>
      <c r="BL319" s="32"/>
      <c r="BM319" s="32">
        <f>BL319*S319</f>
        <v>0</v>
      </c>
      <c r="BN319" s="32"/>
      <c r="BO319" s="32">
        <f>BN319*S319</f>
        <v>0</v>
      </c>
      <c r="BP319" s="32"/>
      <c r="BQ319" s="32">
        <f>BP319*S319</f>
        <v>0</v>
      </c>
      <c r="BR319" s="32"/>
      <c r="BS319" s="32">
        <f>BR319*S319</f>
        <v>0</v>
      </c>
      <c r="BT319" s="32"/>
      <c r="BU319" s="32">
        <f>BT319*S319</f>
        <v>0</v>
      </c>
      <c r="BV319" s="32"/>
      <c r="BW319" s="32">
        <f>BV319*S319</f>
        <v>0</v>
      </c>
      <c r="BX319" s="32"/>
      <c r="BY319" s="32">
        <f>BX319*S319</f>
        <v>0</v>
      </c>
      <c r="BZ319" s="32"/>
      <c r="CA319" s="32"/>
      <c r="CB319" s="128" t="s">
        <v>1228</v>
      </c>
      <c r="CC319" s="128" t="s">
        <v>428</v>
      </c>
      <c r="CD319" s="133"/>
    </row>
    <row r="320" spans="1:82" s="23" customFormat="1" ht="84.75" customHeight="1">
      <c r="A320" s="6">
        <v>1205</v>
      </c>
      <c r="B320" s="6">
        <v>373</v>
      </c>
      <c r="C320" s="7">
        <f>SUBTOTAL(102,$B$10:B320)</f>
        <v>223</v>
      </c>
      <c r="D320" s="8">
        <v>54</v>
      </c>
      <c r="E320" s="9" t="s">
        <v>108</v>
      </c>
      <c r="F320" s="9" t="s">
        <v>1165</v>
      </c>
      <c r="G320" s="9" t="s">
        <v>355</v>
      </c>
      <c r="H320" s="9" t="s">
        <v>319</v>
      </c>
      <c r="I320" s="9"/>
      <c r="J320" s="9" t="s">
        <v>1166</v>
      </c>
      <c r="K320" s="46">
        <v>40</v>
      </c>
      <c r="L320" s="9" t="s">
        <v>475</v>
      </c>
      <c r="M320" s="9" t="s">
        <v>1167</v>
      </c>
      <c r="N320" s="9" t="s">
        <v>528</v>
      </c>
      <c r="O320" s="6" t="s">
        <v>0</v>
      </c>
      <c r="P320" s="10">
        <v>1</v>
      </c>
      <c r="Q320" s="10" t="s">
        <v>1434</v>
      </c>
      <c r="R320" s="28">
        <v>25820</v>
      </c>
      <c r="S320" s="47">
        <v>16800</v>
      </c>
      <c r="T320" s="28">
        <v>15120</v>
      </c>
      <c r="U320" s="28">
        <f>T320*R320</f>
        <v>390398400</v>
      </c>
      <c r="V320" s="139">
        <v>5620</v>
      </c>
      <c r="W320" s="28"/>
      <c r="X320" s="28"/>
      <c r="Y320" s="28"/>
      <c r="Z320" s="47" t="s">
        <v>1228</v>
      </c>
      <c r="AA320" s="47" t="s">
        <v>428</v>
      </c>
      <c r="AB320" s="32">
        <v>7000</v>
      </c>
      <c r="AC320" s="32">
        <f>AB320*S320</f>
        <v>117600000</v>
      </c>
      <c r="AD320" s="32">
        <v>1200</v>
      </c>
      <c r="AE320" s="32">
        <f>AD320*S320</f>
        <v>20160000</v>
      </c>
      <c r="AF320" s="32">
        <v>2510</v>
      </c>
      <c r="AG320" s="32">
        <f>AF320*S320</f>
        <v>42168000</v>
      </c>
      <c r="AH320" s="32">
        <v>3000</v>
      </c>
      <c r="AI320" s="32">
        <f>AH320*S320</f>
        <v>50400000</v>
      </c>
      <c r="AJ320" s="32">
        <v>30</v>
      </c>
      <c r="AK320" s="32">
        <f>AJ320*S320</f>
        <v>504000</v>
      </c>
      <c r="AL320" s="28"/>
      <c r="AM320" s="28">
        <f>AL320*S320</f>
        <v>0</v>
      </c>
      <c r="AN320" s="32"/>
      <c r="AO320" s="32">
        <f>AN320*S320</f>
        <v>0</v>
      </c>
      <c r="AP320" s="32">
        <v>600</v>
      </c>
      <c r="AQ320" s="32">
        <f>AP320*S320</f>
        <v>10080000</v>
      </c>
      <c r="AR320" s="32">
        <v>400</v>
      </c>
      <c r="AS320" s="32">
        <f>AR320*S320</f>
        <v>6720000</v>
      </c>
      <c r="AT320" s="32">
        <v>2000</v>
      </c>
      <c r="AU320" s="32">
        <f>AT320*S320</f>
        <v>33600000</v>
      </c>
      <c r="AV320" s="32">
        <v>1500</v>
      </c>
      <c r="AW320" s="32">
        <f>AV320*S320</f>
        <v>25200000</v>
      </c>
      <c r="AX320" s="32">
        <v>300</v>
      </c>
      <c r="AY320" s="32">
        <f>AX320*S320</f>
        <v>5040000</v>
      </c>
      <c r="AZ320" s="32">
        <v>2400</v>
      </c>
      <c r="BA320" s="32">
        <f>AZ320*S320</f>
        <v>40320000</v>
      </c>
      <c r="BB320" s="32">
        <v>500</v>
      </c>
      <c r="BC320" s="32">
        <f>BB320*S320</f>
        <v>8400000</v>
      </c>
      <c r="BD320" s="32">
        <v>1000</v>
      </c>
      <c r="BE320" s="32">
        <f>BD320*S320</f>
        <v>16800000</v>
      </c>
      <c r="BF320" s="32"/>
      <c r="BG320" s="32">
        <f>BF320*S320</f>
        <v>0</v>
      </c>
      <c r="BH320" s="32">
        <v>50</v>
      </c>
      <c r="BI320" s="32">
        <f>BH320*S320</f>
        <v>840000</v>
      </c>
      <c r="BJ320" s="32">
        <v>1000</v>
      </c>
      <c r="BK320" s="32">
        <f>BJ320*S320</f>
        <v>16800000</v>
      </c>
      <c r="BL320" s="32">
        <v>30</v>
      </c>
      <c r="BM320" s="32">
        <f>BL320*S320</f>
        <v>504000</v>
      </c>
      <c r="BN320" s="32">
        <v>800</v>
      </c>
      <c r="BO320" s="32">
        <f>BN320*S320</f>
        <v>13440000</v>
      </c>
      <c r="BP320" s="32"/>
      <c r="BQ320" s="32">
        <f>BP320*S320</f>
        <v>0</v>
      </c>
      <c r="BR320" s="32"/>
      <c r="BS320" s="32">
        <f>BR320*S320</f>
        <v>0</v>
      </c>
      <c r="BT320" s="32">
        <v>1200</v>
      </c>
      <c r="BU320" s="32">
        <f>BT320*S320</f>
        <v>20160000</v>
      </c>
      <c r="BV320" s="32"/>
      <c r="BW320" s="32">
        <f>BV320*S320</f>
        <v>0</v>
      </c>
      <c r="BX320" s="32">
        <v>300</v>
      </c>
      <c r="BY320" s="32">
        <f>BX320*S320</f>
        <v>5040000</v>
      </c>
      <c r="BZ320" s="32"/>
      <c r="CA320" s="32"/>
      <c r="CB320" s="128" t="s">
        <v>1228</v>
      </c>
      <c r="CC320" s="128" t="s">
        <v>428</v>
      </c>
      <c r="CD320" s="133"/>
    </row>
    <row r="321" spans="1:82" s="50" customFormat="1" ht="44.25" customHeight="1">
      <c r="A321" s="17"/>
      <c r="B321" s="17"/>
      <c r="C321" s="61"/>
      <c r="D321" s="21"/>
      <c r="E321" s="18" t="s">
        <v>241</v>
      </c>
      <c r="F321" s="22"/>
      <c r="G321" s="22"/>
      <c r="H321" s="22"/>
      <c r="I321" s="22"/>
      <c r="J321" s="22"/>
      <c r="K321" s="62"/>
      <c r="L321" s="22"/>
      <c r="M321" s="22"/>
      <c r="N321" s="22"/>
      <c r="O321" s="17"/>
      <c r="P321" s="20"/>
      <c r="Q321" s="20"/>
      <c r="R321" s="39"/>
      <c r="S321" s="49"/>
      <c r="T321" s="39"/>
      <c r="U321" s="39"/>
      <c r="V321" s="139">
        <v>0</v>
      </c>
      <c r="W321" s="39"/>
      <c r="X321" s="39"/>
      <c r="Y321" s="39"/>
      <c r="Z321" s="39"/>
      <c r="AA321" s="39"/>
      <c r="AB321" s="33"/>
      <c r="AC321" s="32">
        <f>AB321*S321</f>
        <v>0</v>
      </c>
      <c r="AD321" s="33"/>
      <c r="AE321" s="32">
        <f>AD321*S321</f>
        <v>0</v>
      </c>
      <c r="AF321" s="33"/>
      <c r="AG321" s="32">
        <f>AF321*S321</f>
        <v>0</v>
      </c>
      <c r="AH321" s="33"/>
      <c r="AI321" s="32">
        <f>AH321*S321</f>
        <v>0</v>
      </c>
      <c r="AJ321" s="33"/>
      <c r="AK321" s="32">
        <f>AJ321*S321</f>
        <v>0</v>
      </c>
      <c r="AL321" s="39"/>
      <c r="AM321" s="28">
        <f>AL321*S321</f>
        <v>0</v>
      </c>
      <c r="AN321" s="33"/>
      <c r="AO321" s="32">
        <f>AN321*S321</f>
        <v>0</v>
      </c>
      <c r="AP321" s="33"/>
      <c r="AQ321" s="32">
        <f>AP321*S321</f>
        <v>0</v>
      </c>
      <c r="AR321" s="33"/>
      <c r="AS321" s="32">
        <f>AR321*S321</f>
        <v>0</v>
      </c>
      <c r="AT321" s="33"/>
      <c r="AU321" s="32">
        <f>AT321*S321</f>
        <v>0</v>
      </c>
      <c r="AV321" s="33"/>
      <c r="AW321" s="32">
        <f>AV321*S321</f>
        <v>0</v>
      </c>
      <c r="AX321" s="33"/>
      <c r="AY321" s="32">
        <f>AX321*S321</f>
        <v>0</v>
      </c>
      <c r="AZ321" s="33"/>
      <c r="BA321" s="32">
        <f>AZ321*S321</f>
        <v>0</v>
      </c>
      <c r="BB321" s="33"/>
      <c r="BC321" s="32">
        <f>BB321*S321</f>
        <v>0</v>
      </c>
      <c r="BD321" s="33"/>
      <c r="BE321" s="32">
        <f>BD321*S321</f>
        <v>0</v>
      </c>
      <c r="BF321" s="33"/>
      <c r="BG321" s="32">
        <f>BF321*S321</f>
        <v>0</v>
      </c>
      <c r="BH321" s="33"/>
      <c r="BI321" s="32">
        <f>BH321*S321</f>
        <v>0</v>
      </c>
      <c r="BJ321" s="33"/>
      <c r="BK321" s="32">
        <f>BJ321*S321</f>
        <v>0</v>
      </c>
      <c r="BL321" s="33"/>
      <c r="BM321" s="32">
        <f>BL321*S321</f>
        <v>0</v>
      </c>
      <c r="BN321" s="33"/>
      <c r="BO321" s="32">
        <f>BN321*S321</f>
        <v>0</v>
      </c>
      <c r="BP321" s="33"/>
      <c r="BQ321" s="32">
        <f>BP321*S321</f>
        <v>0</v>
      </c>
      <c r="BR321" s="33"/>
      <c r="BS321" s="32">
        <f>BR321*S321</f>
        <v>0</v>
      </c>
      <c r="BT321" s="33"/>
      <c r="BU321" s="32">
        <f>BT321*S321</f>
        <v>0</v>
      </c>
      <c r="BV321" s="33"/>
      <c r="BW321" s="32">
        <f>BV321*S321</f>
        <v>0</v>
      </c>
      <c r="BX321" s="33"/>
      <c r="BY321" s="32">
        <f>BX321*S321</f>
        <v>0</v>
      </c>
      <c r="BZ321" s="33"/>
      <c r="CA321" s="33"/>
      <c r="CB321" s="129"/>
      <c r="CC321" s="129"/>
      <c r="CD321" s="133"/>
    </row>
    <row r="322" spans="1:82" s="23" customFormat="1" ht="99" customHeight="1">
      <c r="A322" s="6">
        <v>1207</v>
      </c>
      <c r="B322" s="6">
        <v>374</v>
      </c>
      <c r="C322" s="7">
        <f>SUBTOTAL(102,$B$10:B322)</f>
        <v>224</v>
      </c>
      <c r="D322" s="11">
        <v>15</v>
      </c>
      <c r="E322" s="9" t="s">
        <v>109</v>
      </c>
      <c r="F322" s="9" t="s">
        <v>1168</v>
      </c>
      <c r="G322" s="9" t="s">
        <v>355</v>
      </c>
      <c r="H322" s="9" t="s">
        <v>255</v>
      </c>
      <c r="I322" s="9"/>
      <c r="J322" s="9" t="s">
        <v>1169</v>
      </c>
      <c r="K322" s="46">
        <v>36</v>
      </c>
      <c r="L322" s="9" t="s">
        <v>1170</v>
      </c>
      <c r="M322" s="9" t="s">
        <v>1167</v>
      </c>
      <c r="N322" s="9" t="s">
        <v>528</v>
      </c>
      <c r="O322" s="6" t="s">
        <v>0</v>
      </c>
      <c r="P322" s="10">
        <v>1</v>
      </c>
      <c r="Q322" s="10" t="s">
        <v>1434</v>
      </c>
      <c r="R322" s="28">
        <v>10440</v>
      </c>
      <c r="S322" s="47">
        <v>18480</v>
      </c>
      <c r="T322" s="28">
        <v>18000</v>
      </c>
      <c r="U322" s="28">
        <f>T322*R322</f>
        <v>187920000</v>
      </c>
      <c r="V322" s="139">
        <v>1100</v>
      </c>
      <c r="W322" s="28"/>
      <c r="X322" s="28"/>
      <c r="Y322" s="28"/>
      <c r="Z322" s="47" t="s">
        <v>1228</v>
      </c>
      <c r="AA322" s="47" t="s">
        <v>428</v>
      </c>
      <c r="AB322" s="32">
        <v>2000</v>
      </c>
      <c r="AC322" s="32">
        <f>AB322*S322</f>
        <v>36960000</v>
      </c>
      <c r="AD322" s="32">
        <v>20</v>
      </c>
      <c r="AE322" s="32">
        <f>AD322*S322</f>
        <v>369600</v>
      </c>
      <c r="AF322" s="32">
        <v>3920</v>
      </c>
      <c r="AG322" s="32">
        <f>AF322*S322</f>
        <v>72441600</v>
      </c>
      <c r="AH322" s="32"/>
      <c r="AI322" s="32">
        <f>AH322*S322</f>
        <v>0</v>
      </c>
      <c r="AJ322" s="32"/>
      <c r="AK322" s="32">
        <f>AJ322*S322</f>
        <v>0</v>
      </c>
      <c r="AL322" s="28"/>
      <c r="AM322" s="28">
        <f>AL322*S322</f>
        <v>0</v>
      </c>
      <c r="AN322" s="32"/>
      <c r="AO322" s="32">
        <f>AN322*S322</f>
        <v>0</v>
      </c>
      <c r="AP322" s="32">
        <v>100</v>
      </c>
      <c r="AQ322" s="32">
        <f>AP322*S322</f>
        <v>1848000</v>
      </c>
      <c r="AR322" s="32"/>
      <c r="AS322" s="32">
        <f>AR322*S322</f>
        <v>0</v>
      </c>
      <c r="AT322" s="32"/>
      <c r="AU322" s="32">
        <f>AT322*S322</f>
        <v>0</v>
      </c>
      <c r="AV322" s="32"/>
      <c r="AW322" s="32">
        <f>AV322*S322</f>
        <v>0</v>
      </c>
      <c r="AX322" s="32">
        <v>100</v>
      </c>
      <c r="AY322" s="32">
        <f>AX322*S322</f>
        <v>1848000</v>
      </c>
      <c r="AZ322" s="32">
        <v>300</v>
      </c>
      <c r="BA322" s="32">
        <f>AZ322*S322</f>
        <v>5544000</v>
      </c>
      <c r="BB322" s="32">
        <v>500</v>
      </c>
      <c r="BC322" s="32">
        <f>BB322*S322</f>
        <v>9240000</v>
      </c>
      <c r="BD322" s="32"/>
      <c r="BE322" s="32">
        <f>BD322*S322</f>
        <v>0</v>
      </c>
      <c r="BF322" s="32"/>
      <c r="BG322" s="32">
        <f>BF322*S322</f>
        <v>0</v>
      </c>
      <c r="BH322" s="32"/>
      <c r="BI322" s="32">
        <f>BH322*S322</f>
        <v>0</v>
      </c>
      <c r="BJ322" s="32">
        <v>3000</v>
      </c>
      <c r="BK322" s="32">
        <f>BJ322*S322</f>
        <v>55440000</v>
      </c>
      <c r="BL322" s="32"/>
      <c r="BM322" s="32">
        <f>BL322*S322</f>
        <v>0</v>
      </c>
      <c r="BN322" s="32"/>
      <c r="BO322" s="32">
        <f>BN322*S322</f>
        <v>0</v>
      </c>
      <c r="BP322" s="32"/>
      <c r="BQ322" s="32">
        <f>BP322*S322</f>
        <v>0</v>
      </c>
      <c r="BR322" s="32"/>
      <c r="BS322" s="32">
        <f>BR322*S322</f>
        <v>0</v>
      </c>
      <c r="BT322" s="32"/>
      <c r="BU322" s="32">
        <f>BT322*S322</f>
        <v>0</v>
      </c>
      <c r="BV322" s="32"/>
      <c r="BW322" s="32">
        <f>BV322*S322</f>
        <v>0</v>
      </c>
      <c r="BX322" s="32">
        <v>500</v>
      </c>
      <c r="BY322" s="32">
        <f>BX322*S322</f>
        <v>9240000</v>
      </c>
      <c r="BZ322" s="32"/>
      <c r="CA322" s="32"/>
      <c r="CB322" s="128" t="s">
        <v>1228</v>
      </c>
      <c r="CC322" s="128" t="s">
        <v>428</v>
      </c>
      <c r="CD322" s="133"/>
    </row>
    <row r="323" spans="1:82" s="23" customFormat="1" ht="79.5" customHeight="1">
      <c r="A323" s="6">
        <v>1213</v>
      </c>
      <c r="B323" s="6">
        <v>377</v>
      </c>
      <c r="C323" s="7">
        <f>SUBTOTAL(102,$B$10:B323)</f>
        <v>225</v>
      </c>
      <c r="D323" s="11">
        <v>136</v>
      </c>
      <c r="E323" s="9" t="s">
        <v>110</v>
      </c>
      <c r="F323" s="9" t="s">
        <v>1171</v>
      </c>
      <c r="G323" s="9" t="s">
        <v>355</v>
      </c>
      <c r="H323" s="9" t="s">
        <v>256</v>
      </c>
      <c r="I323" s="9"/>
      <c r="J323" s="9" t="s">
        <v>1172</v>
      </c>
      <c r="K323" s="46">
        <v>36</v>
      </c>
      <c r="L323" s="9" t="s">
        <v>1173</v>
      </c>
      <c r="M323" s="9" t="s">
        <v>1174</v>
      </c>
      <c r="N323" s="9" t="s">
        <v>532</v>
      </c>
      <c r="O323" s="6" t="s">
        <v>0</v>
      </c>
      <c r="P323" s="10">
        <v>5</v>
      </c>
      <c r="Q323" s="10" t="s">
        <v>1434</v>
      </c>
      <c r="R323" s="28">
        <v>13900</v>
      </c>
      <c r="S323" s="47">
        <v>11500</v>
      </c>
      <c r="T323" s="28">
        <v>11500</v>
      </c>
      <c r="U323" s="28">
        <f>T323*R323</f>
        <v>159850000</v>
      </c>
      <c r="V323" s="139">
        <v>780</v>
      </c>
      <c r="W323" s="28"/>
      <c r="X323" s="28"/>
      <c r="Y323" s="28"/>
      <c r="Z323" s="47" t="s">
        <v>1228</v>
      </c>
      <c r="AA323" s="47" t="s">
        <v>428</v>
      </c>
      <c r="AB323" s="32">
        <v>10000</v>
      </c>
      <c r="AC323" s="32">
        <f>AB323*S323</f>
        <v>115000000</v>
      </c>
      <c r="AD323" s="32">
        <v>90</v>
      </c>
      <c r="AE323" s="32">
        <f>AD323*S323</f>
        <v>1035000</v>
      </c>
      <c r="AF323" s="32">
        <v>2000</v>
      </c>
      <c r="AG323" s="32">
        <f>AF323*S323</f>
        <v>23000000</v>
      </c>
      <c r="AH323" s="32"/>
      <c r="AI323" s="32">
        <f>AH323*S323</f>
        <v>0</v>
      </c>
      <c r="AJ323" s="32"/>
      <c r="AK323" s="32">
        <f>AJ323*S323</f>
        <v>0</v>
      </c>
      <c r="AL323" s="139">
        <v>10</v>
      </c>
      <c r="AM323" s="28">
        <f>AL323*S323</f>
        <v>115000</v>
      </c>
      <c r="AN323" s="32">
        <v>300</v>
      </c>
      <c r="AO323" s="32">
        <f>AN323*S323</f>
        <v>3450000</v>
      </c>
      <c r="AP323" s="32">
        <v>80</v>
      </c>
      <c r="AQ323" s="32">
        <f>AP323*S323</f>
        <v>920000</v>
      </c>
      <c r="AR323" s="32">
        <v>200</v>
      </c>
      <c r="AS323" s="32">
        <f>AR323*S323</f>
        <v>2300000</v>
      </c>
      <c r="AT323" s="32">
        <v>500</v>
      </c>
      <c r="AU323" s="32">
        <f>AT323*S323</f>
        <v>5750000</v>
      </c>
      <c r="AV323" s="32">
        <v>20</v>
      </c>
      <c r="AW323" s="32">
        <f>AV323*S323</f>
        <v>230000</v>
      </c>
      <c r="AX323" s="32">
        <v>200</v>
      </c>
      <c r="AY323" s="32">
        <f>AX323*S323</f>
        <v>2300000</v>
      </c>
      <c r="AZ323" s="32">
        <v>100</v>
      </c>
      <c r="BA323" s="32">
        <f>AZ323*S323</f>
        <v>1150000</v>
      </c>
      <c r="BB323" s="32"/>
      <c r="BC323" s="32">
        <f>BB323*S323</f>
        <v>0</v>
      </c>
      <c r="BD323" s="32"/>
      <c r="BE323" s="32">
        <f>BD323*S323</f>
        <v>0</v>
      </c>
      <c r="BF323" s="32"/>
      <c r="BG323" s="32">
        <f>BF323*S323</f>
        <v>0</v>
      </c>
      <c r="BH323" s="32"/>
      <c r="BI323" s="32">
        <f>BH323*S323</f>
        <v>0</v>
      </c>
      <c r="BJ323" s="32"/>
      <c r="BK323" s="32">
        <f>BJ323*S323</f>
        <v>0</v>
      </c>
      <c r="BL323" s="32"/>
      <c r="BM323" s="32">
        <f>BL323*S323</f>
        <v>0</v>
      </c>
      <c r="BN323" s="32"/>
      <c r="BO323" s="32">
        <f>BN323*S323</f>
        <v>0</v>
      </c>
      <c r="BP323" s="32"/>
      <c r="BQ323" s="32">
        <f>BP323*S323</f>
        <v>0</v>
      </c>
      <c r="BR323" s="32"/>
      <c r="BS323" s="32">
        <f>BR323*S323</f>
        <v>0</v>
      </c>
      <c r="BT323" s="32">
        <v>400</v>
      </c>
      <c r="BU323" s="32">
        <f>BT323*S323</f>
        <v>4600000</v>
      </c>
      <c r="BV323" s="32"/>
      <c r="BW323" s="32">
        <f>BV323*S323</f>
        <v>0</v>
      </c>
      <c r="BX323" s="32"/>
      <c r="BY323" s="32">
        <f>BX323*S323</f>
        <v>0</v>
      </c>
      <c r="BZ323" s="32"/>
      <c r="CA323" s="32"/>
      <c r="CB323" s="128" t="s">
        <v>1228</v>
      </c>
      <c r="CC323" s="128" t="s">
        <v>428</v>
      </c>
      <c r="CD323" s="133"/>
    </row>
    <row r="324" spans="1:82" s="23" customFormat="1" ht="69" customHeight="1">
      <c r="A324" s="6">
        <v>1214</v>
      </c>
      <c r="B324" s="6">
        <v>378</v>
      </c>
      <c r="C324" s="7">
        <f>SUBTOTAL(102,$B$10:B324)</f>
        <v>226</v>
      </c>
      <c r="D324" s="8">
        <v>933</v>
      </c>
      <c r="E324" s="9" t="s">
        <v>111</v>
      </c>
      <c r="F324" s="9" t="s">
        <v>1175</v>
      </c>
      <c r="G324" s="9" t="s">
        <v>355</v>
      </c>
      <c r="H324" s="9" t="s">
        <v>309</v>
      </c>
      <c r="I324" s="9"/>
      <c r="J324" s="9" t="s">
        <v>1166</v>
      </c>
      <c r="K324" s="46">
        <v>36</v>
      </c>
      <c r="L324" s="9" t="s">
        <v>1176</v>
      </c>
      <c r="M324" s="9" t="s">
        <v>1177</v>
      </c>
      <c r="N324" s="9" t="s">
        <v>528</v>
      </c>
      <c r="O324" s="6" t="s">
        <v>0</v>
      </c>
      <c r="P324" s="10">
        <v>1</v>
      </c>
      <c r="Q324" s="10" t="s">
        <v>1434</v>
      </c>
      <c r="R324" s="28">
        <v>31680</v>
      </c>
      <c r="S324" s="47">
        <v>7720</v>
      </c>
      <c r="T324" s="28">
        <v>7700</v>
      </c>
      <c r="U324" s="28">
        <f>T324*R324</f>
        <v>243936000</v>
      </c>
      <c r="V324" s="139">
        <v>5375</v>
      </c>
      <c r="W324" s="28"/>
      <c r="X324" s="28"/>
      <c r="Y324" s="28"/>
      <c r="Z324" s="47" t="s">
        <v>1228</v>
      </c>
      <c r="AA324" s="47" t="s">
        <v>428</v>
      </c>
      <c r="AB324" s="32">
        <v>10000</v>
      </c>
      <c r="AC324" s="32">
        <f>AB324*S324</f>
        <v>77200000</v>
      </c>
      <c r="AD324" s="32">
        <v>400</v>
      </c>
      <c r="AE324" s="32">
        <f>AD324*S324</f>
        <v>3088000</v>
      </c>
      <c r="AF324" s="32">
        <v>2000</v>
      </c>
      <c r="AG324" s="32">
        <f>AF324*S324</f>
        <v>15440000</v>
      </c>
      <c r="AH324" s="32">
        <v>3000</v>
      </c>
      <c r="AI324" s="32">
        <f>AH324*S324</f>
        <v>23160000</v>
      </c>
      <c r="AJ324" s="32">
        <v>200</v>
      </c>
      <c r="AK324" s="32">
        <f>AJ324*S324</f>
        <v>1544000</v>
      </c>
      <c r="AL324" s="139">
        <v>10</v>
      </c>
      <c r="AM324" s="28">
        <f>AL324*S324</f>
        <v>77200</v>
      </c>
      <c r="AN324" s="32">
        <v>1000</v>
      </c>
      <c r="AO324" s="32">
        <f>AN324*S324</f>
        <v>7720000</v>
      </c>
      <c r="AP324" s="32">
        <v>400</v>
      </c>
      <c r="AQ324" s="32">
        <f>AP324*S324</f>
        <v>3088000</v>
      </c>
      <c r="AR324" s="32">
        <v>800</v>
      </c>
      <c r="AS324" s="32">
        <f>AR324*S324</f>
        <v>6176000</v>
      </c>
      <c r="AT324" s="32">
        <v>500</v>
      </c>
      <c r="AU324" s="32">
        <f>AT324*S324</f>
        <v>3860000</v>
      </c>
      <c r="AV324" s="32">
        <v>600</v>
      </c>
      <c r="AW324" s="32">
        <f>AV324*S324</f>
        <v>4632000</v>
      </c>
      <c r="AX324" s="32">
        <v>2000</v>
      </c>
      <c r="AY324" s="32">
        <f>AX324*S324</f>
        <v>15440000</v>
      </c>
      <c r="AZ324" s="32">
        <v>1200</v>
      </c>
      <c r="BA324" s="32">
        <f>AZ324*S324</f>
        <v>9264000</v>
      </c>
      <c r="BB324" s="32">
        <v>500</v>
      </c>
      <c r="BC324" s="32">
        <f>BB324*S324</f>
        <v>3860000</v>
      </c>
      <c r="BD324" s="32">
        <v>500</v>
      </c>
      <c r="BE324" s="32">
        <f>BD324*S324</f>
        <v>3860000</v>
      </c>
      <c r="BF324" s="32"/>
      <c r="BG324" s="32">
        <f>BF324*S324</f>
        <v>0</v>
      </c>
      <c r="BH324" s="32">
        <v>50</v>
      </c>
      <c r="BI324" s="32">
        <f>BH324*S324</f>
        <v>386000</v>
      </c>
      <c r="BJ324" s="32">
        <v>2000</v>
      </c>
      <c r="BK324" s="32">
        <f>BJ324*S324</f>
        <v>15440000</v>
      </c>
      <c r="BL324" s="32">
        <v>20</v>
      </c>
      <c r="BM324" s="32">
        <f>BL324*S324</f>
        <v>154400</v>
      </c>
      <c r="BN324" s="32">
        <v>200</v>
      </c>
      <c r="BO324" s="32">
        <f>BN324*S324</f>
        <v>1544000</v>
      </c>
      <c r="BP324" s="32"/>
      <c r="BQ324" s="32">
        <f>BP324*S324</f>
        <v>0</v>
      </c>
      <c r="BR324" s="32"/>
      <c r="BS324" s="32">
        <f>BR324*S324</f>
        <v>0</v>
      </c>
      <c r="BT324" s="32">
        <v>6000</v>
      </c>
      <c r="BU324" s="32">
        <f>BT324*S324</f>
        <v>46320000</v>
      </c>
      <c r="BV324" s="32"/>
      <c r="BW324" s="32">
        <f>BV324*S324</f>
        <v>0</v>
      </c>
      <c r="BX324" s="32">
        <v>300</v>
      </c>
      <c r="BY324" s="32">
        <f>BX324*S324</f>
        <v>2316000</v>
      </c>
      <c r="BZ324" s="32"/>
      <c r="CA324" s="32"/>
      <c r="CB324" s="128" t="s">
        <v>1228</v>
      </c>
      <c r="CC324" s="128" t="s">
        <v>428</v>
      </c>
      <c r="CD324" s="133"/>
    </row>
    <row r="325" spans="3:82" ht="95.25" customHeight="1">
      <c r="C325" s="100">
        <v>1</v>
      </c>
      <c r="D325" s="109">
        <v>26</v>
      </c>
      <c r="E325" s="110" t="s">
        <v>1399</v>
      </c>
      <c r="F325" s="111" t="s">
        <v>1400</v>
      </c>
      <c r="G325" s="101"/>
      <c r="H325" s="111" t="s">
        <v>1401</v>
      </c>
      <c r="I325" s="111" t="s">
        <v>508</v>
      </c>
      <c r="J325" s="111" t="s">
        <v>1402</v>
      </c>
      <c r="K325" s="109">
        <v>36</v>
      </c>
      <c r="L325" s="111" t="s">
        <v>1403</v>
      </c>
      <c r="M325" s="111" t="s">
        <v>1404</v>
      </c>
      <c r="N325" s="101"/>
      <c r="O325" s="112" t="s">
        <v>3</v>
      </c>
      <c r="P325" s="109">
        <v>1</v>
      </c>
      <c r="Q325" s="10" t="s">
        <v>1433</v>
      </c>
      <c r="R325" s="115">
        <v>190000</v>
      </c>
      <c r="S325" s="113">
        <v>1260</v>
      </c>
      <c r="T325" s="114">
        <v>968</v>
      </c>
      <c r="U325" s="115">
        <v>183920000</v>
      </c>
      <c r="V325" s="143"/>
      <c r="W325" s="118"/>
      <c r="X325" s="118"/>
      <c r="Y325" s="118"/>
      <c r="Z325" s="119"/>
      <c r="AA325" s="119"/>
      <c r="AB325" s="113"/>
      <c r="AC325" s="32">
        <f>AB325*S325</f>
        <v>0</v>
      </c>
      <c r="AD325" s="120"/>
      <c r="AE325" s="32">
        <f>AD325*S325</f>
        <v>0</v>
      </c>
      <c r="AF325" s="120"/>
      <c r="AG325" s="32">
        <f>AF325*S325</f>
        <v>0</v>
      </c>
      <c r="AH325" s="120"/>
      <c r="AI325" s="32">
        <f>AH325*S325</f>
        <v>0</v>
      </c>
      <c r="AJ325" s="113"/>
      <c r="AK325" s="32">
        <f>AJ325*S325</f>
        <v>0</v>
      </c>
      <c r="AL325" s="113"/>
      <c r="AM325" s="28">
        <f>AL325*S325</f>
        <v>0</v>
      </c>
      <c r="AN325" s="120"/>
      <c r="AO325" s="32">
        <f>AN325*S325</f>
        <v>0</v>
      </c>
      <c r="AP325" s="113">
        <v>40000</v>
      </c>
      <c r="AQ325" s="32">
        <f>AP325*S325</f>
        <v>50400000</v>
      </c>
      <c r="AR325" s="120"/>
      <c r="AS325" s="32">
        <f>AR325*S325</f>
        <v>0</v>
      </c>
      <c r="AT325" s="113">
        <v>30000</v>
      </c>
      <c r="AU325" s="32">
        <f>AT325*S325</f>
        <v>37800000</v>
      </c>
      <c r="AV325" s="120"/>
      <c r="AW325" s="32">
        <f>AV325*S325</f>
        <v>0</v>
      </c>
      <c r="AX325" s="120"/>
      <c r="AY325" s="32">
        <f>AX325*S325</f>
        <v>0</v>
      </c>
      <c r="AZ325" s="113"/>
      <c r="BA325" s="32">
        <f>AZ325*S325</f>
        <v>0</v>
      </c>
      <c r="BB325" s="113"/>
      <c r="BC325" s="32">
        <f>BB325*S325</f>
        <v>0</v>
      </c>
      <c r="BD325" s="120"/>
      <c r="BE325" s="32">
        <f>BD325*S325</f>
        <v>0</v>
      </c>
      <c r="BF325" s="113"/>
      <c r="BG325" s="32">
        <f>BF325*S325</f>
        <v>0</v>
      </c>
      <c r="BH325" s="113">
        <v>20000</v>
      </c>
      <c r="BI325" s="32">
        <f>BH325*S325</f>
        <v>25200000</v>
      </c>
      <c r="BJ325" s="113">
        <v>30000</v>
      </c>
      <c r="BK325" s="32">
        <f>BJ325*S325</f>
        <v>37800000</v>
      </c>
      <c r="BL325" s="113">
        <v>70000</v>
      </c>
      <c r="BM325" s="32">
        <f>BL325*S325</f>
        <v>88200000</v>
      </c>
      <c r="BN325" s="113"/>
      <c r="BO325" s="32">
        <f>BN325*S325</f>
        <v>0</v>
      </c>
      <c r="BP325" s="120"/>
      <c r="BQ325" s="32">
        <f>BP325*S325</f>
        <v>0</v>
      </c>
      <c r="BR325" s="120"/>
      <c r="BS325" s="32">
        <f>BR325*S325</f>
        <v>0</v>
      </c>
      <c r="BT325" s="120"/>
      <c r="BU325" s="32">
        <f>BT325*S325</f>
        <v>0</v>
      </c>
      <c r="BV325" s="120"/>
      <c r="BW325" s="32">
        <f>BV325*S325</f>
        <v>0</v>
      </c>
      <c r="BX325" s="120"/>
      <c r="BY325" s="32">
        <f>BX325*S325</f>
        <v>0</v>
      </c>
      <c r="BZ325" s="120"/>
      <c r="CA325" s="120"/>
      <c r="CB325" s="137" t="s">
        <v>1225</v>
      </c>
      <c r="CC325" s="138"/>
      <c r="CD325" s="127"/>
    </row>
    <row r="326" spans="3:82" ht="88.5" customHeight="1">
      <c r="C326" s="100">
        <v>2</v>
      </c>
      <c r="D326" s="109">
        <v>103</v>
      </c>
      <c r="E326" s="110" t="s">
        <v>1405</v>
      </c>
      <c r="F326" s="111" t="s">
        <v>1406</v>
      </c>
      <c r="G326" s="101"/>
      <c r="H326" s="116"/>
      <c r="I326" s="111" t="s">
        <v>1407</v>
      </c>
      <c r="J326" s="111" t="s">
        <v>1408</v>
      </c>
      <c r="K326" s="109">
        <v>24</v>
      </c>
      <c r="L326" s="111" t="s">
        <v>1409</v>
      </c>
      <c r="M326" s="111" t="s">
        <v>1410</v>
      </c>
      <c r="N326" s="101"/>
      <c r="O326" s="112" t="s">
        <v>8</v>
      </c>
      <c r="P326" s="109">
        <v>2</v>
      </c>
      <c r="Q326" s="10" t="s">
        <v>1433</v>
      </c>
      <c r="R326" s="115">
        <v>120000</v>
      </c>
      <c r="S326" s="113">
        <v>6500</v>
      </c>
      <c r="T326" s="114">
        <v>6000</v>
      </c>
      <c r="U326" s="115">
        <v>720000000</v>
      </c>
      <c r="V326" s="143"/>
      <c r="W326" s="118"/>
      <c r="X326" s="118"/>
      <c r="Y326" s="118"/>
      <c r="Z326" s="119"/>
      <c r="AA326" s="119"/>
      <c r="AB326" s="113">
        <v>10000</v>
      </c>
      <c r="AC326" s="32">
        <f>AB326*S326</f>
        <v>65000000</v>
      </c>
      <c r="AD326" s="120"/>
      <c r="AE326" s="32">
        <f>AD326*S326</f>
        <v>0</v>
      </c>
      <c r="AF326" s="120"/>
      <c r="AG326" s="32">
        <f>AF326*S326</f>
        <v>0</v>
      </c>
      <c r="AH326" s="120"/>
      <c r="AI326" s="32">
        <f>AH326*S326</f>
        <v>0</v>
      </c>
      <c r="AJ326" s="113">
        <v>10000</v>
      </c>
      <c r="AK326" s="32">
        <f>AJ326*S326</f>
        <v>65000000</v>
      </c>
      <c r="AL326" s="113">
        <v>4000</v>
      </c>
      <c r="AM326" s="28">
        <f>AL326*S326</f>
        <v>26000000</v>
      </c>
      <c r="AN326" s="120"/>
      <c r="AO326" s="32">
        <f>AN326*S326</f>
        <v>0</v>
      </c>
      <c r="AP326" s="113"/>
      <c r="AQ326" s="32">
        <f>AP326*S326</f>
        <v>0</v>
      </c>
      <c r="AR326" s="120"/>
      <c r="AS326" s="32">
        <f>AR326*S326</f>
        <v>0</v>
      </c>
      <c r="AT326" s="113">
        <v>15000</v>
      </c>
      <c r="AU326" s="32">
        <f>AT326*S326</f>
        <v>97500000</v>
      </c>
      <c r="AV326" s="120"/>
      <c r="AW326" s="32">
        <f>AV326*S326</f>
        <v>0</v>
      </c>
      <c r="AX326" s="120"/>
      <c r="AY326" s="32">
        <f>AX326*S326</f>
        <v>0</v>
      </c>
      <c r="AZ326" s="113">
        <v>40000</v>
      </c>
      <c r="BA326" s="32">
        <f>AZ326*S326</f>
        <v>260000000</v>
      </c>
      <c r="BB326" s="113"/>
      <c r="BC326" s="32">
        <f>BB326*S326</f>
        <v>0</v>
      </c>
      <c r="BD326" s="120"/>
      <c r="BE326" s="32">
        <f>BD326*S326</f>
        <v>0</v>
      </c>
      <c r="BF326" s="113">
        <v>1000</v>
      </c>
      <c r="BG326" s="32">
        <f>BF326*S326</f>
        <v>6500000</v>
      </c>
      <c r="BH326" s="113"/>
      <c r="BI326" s="32">
        <f>BH326*S326</f>
        <v>0</v>
      </c>
      <c r="BJ326" s="113"/>
      <c r="BK326" s="32">
        <f>BJ326*S326</f>
        <v>0</v>
      </c>
      <c r="BL326" s="113"/>
      <c r="BM326" s="32">
        <f>BL326*S326</f>
        <v>0</v>
      </c>
      <c r="BN326" s="113">
        <v>40000</v>
      </c>
      <c r="BO326" s="32">
        <f>BN326*S326</f>
        <v>260000000</v>
      </c>
      <c r="BP326" s="120"/>
      <c r="BQ326" s="32">
        <f>BP326*S326</f>
        <v>0</v>
      </c>
      <c r="BR326" s="120"/>
      <c r="BS326" s="32">
        <f>BR326*S326</f>
        <v>0</v>
      </c>
      <c r="BT326" s="120"/>
      <c r="BU326" s="32">
        <f>BT326*S326</f>
        <v>0</v>
      </c>
      <c r="BV326" s="120"/>
      <c r="BW326" s="32">
        <f>BV326*S326</f>
        <v>0</v>
      </c>
      <c r="BX326" s="120"/>
      <c r="BY326" s="32">
        <f>BX326*S326</f>
        <v>0</v>
      </c>
      <c r="BZ326" s="120"/>
      <c r="CA326" s="120"/>
      <c r="CB326" s="137" t="s">
        <v>1411</v>
      </c>
      <c r="CC326" s="138"/>
      <c r="CD326" s="127"/>
    </row>
    <row r="327" spans="3:82" ht="148.5">
      <c r="C327" s="100">
        <v>3</v>
      </c>
      <c r="D327" s="109">
        <v>125</v>
      </c>
      <c r="E327" s="110" t="s">
        <v>1412</v>
      </c>
      <c r="F327" s="111" t="s">
        <v>1413</v>
      </c>
      <c r="G327" s="101"/>
      <c r="H327" s="116"/>
      <c r="I327" s="111" t="s">
        <v>508</v>
      </c>
      <c r="J327" s="111" t="s">
        <v>1414</v>
      </c>
      <c r="K327" s="109">
        <v>48</v>
      </c>
      <c r="L327" s="111" t="s">
        <v>1415</v>
      </c>
      <c r="M327" s="111" t="s">
        <v>1416</v>
      </c>
      <c r="N327" s="101"/>
      <c r="O327" s="112" t="s">
        <v>3</v>
      </c>
      <c r="P327" s="109">
        <v>2</v>
      </c>
      <c r="Q327" s="10" t="s">
        <v>1433</v>
      </c>
      <c r="R327" s="115">
        <v>1040000</v>
      </c>
      <c r="S327" s="113">
        <v>550</v>
      </c>
      <c r="T327" s="114">
        <v>490</v>
      </c>
      <c r="U327" s="115">
        <v>509600000</v>
      </c>
      <c r="V327" s="143"/>
      <c r="W327" s="118"/>
      <c r="X327" s="118"/>
      <c r="Y327" s="118"/>
      <c r="Z327" s="119"/>
      <c r="AA327" s="119"/>
      <c r="AB327" s="113">
        <v>100000</v>
      </c>
      <c r="AC327" s="32">
        <f>AB327*S327</f>
        <v>55000000</v>
      </c>
      <c r="AD327" s="120"/>
      <c r="AE327" s="32">
        <f>AD327*S327</f>
        <v>0</v>
      </c>
      <c r="AF327" s="120"/>
      <c r="AG327" s="32">
        <f>AF327*S327</f>
        <v>0</v>
      </c>
      <c r="AH327" s="120"/>
      <c r="AI327" s="32">
        <f>AH327*S327</f>
        <v>0</v>
      </c>
      <c r="AJ327" s="113">
        <v>400000</v>
      </c>
      <c r="AK327" s="32">
        <f>AJ327*S327</f>
        <v>220000000</v>
      </c>
      <c r="AL327" s="113">
        <v>100000</v>
      </c>
      <c r="AM327" s="28">
        <f>AL327*S327</f>
        <v>55000000</v>
      </c>
      <c r="AN327" s="120"/>
      <c r="AO327" s="32">
        <f>AN327*S327</f>
        <v>0</v>
      </c>
      <c r="AP327" s="113"/>
      <c r="AQ327" s="32">
        <f>AP327*S327</f>
        <v>0</v>
      </c>
      <c r="AR327" s="120"/>
      <c r="AS327" s="32">
        <f>AR327*S327</f>
        <v>0</v>
      </c>
      <c r="AT327" s="113">
        <v>100000</v>
      </c>
      <c r="AU327" s="32">
        <f>AT327*S327</f>
        <v>55000000</v>
      </c>
      <c r="AV327" s="120"/>
      <c r="AW327" s="32">
        <f>AV327*S327</f>
        <v>0</v>
      </c>
      <c r="AX327" s="120"/>
      <c r="AY327" s="32">
        <f>AX327*S327</f>
        <v>0</v>
      </c>
      <c r="AZ327" s="113">
        <v>300000</v>
      </c>
      <c r="BA327" s="32">
        <f>AZ327*S327</f>
        <v>165000000</v>
      </c>
      <c r="BB327" s="113">
        <v>20000</v>
      </c>
      <c r="BC327" s="32">
        <f>BB327*S327</f>
        <v>11000000</v>
      </c>
      <c r="BD327" s="120"/>
      <c r="BE327" s="32">
        <f>BD327*S327</f>
        <v>0</v>
      </c>
      <c r="BF327" s="113"/>
      <c r="BG327" s="32">
        <f>BF327*S327</f>
        <v>0</v>
      </c>
      <c r="BH327" s="113">
        <v>20000</v>
      </c>
      <c r="BI327" s="32">
        <f>BH327*S327</f>
        <v>11000000</v>
      </c>
      <c r="BJ327" s="113"/>
      <c r="BK327" s="32">
        <f>BJ327*S327</f>
        <v>0</v>
      </c>
      <c r="BL327" s="113"/>
      <c r="BM327" s="32">
        <f>BL327*S327</f>
        <v>0</v>
      </c>
      <c r="BN327" s="113"/>
      <c r="BO327" s="32">
        <f>BN327*S327</f>
        <v>0</v>
      </c>
      <c r="BP327" s="120"/>
      <c r="BQ327" s="32">
        <f>BP327*S327</f>
        <v>0</v>
      </c>
      <c r="BR327" s="120"/>
      <c r="BS327" s="32">
        <f>BR327*S327</f>
        <v>0</v>
      </c>
      <c r="BT327" s="120"/>
      <c r="BU327" s="32">
        <f>BT327*S327</f>
        <v>0</v>
      </c>
      <c r="BV327" s="120"/>
      <c r="BW327" s="32">
        <f>BV327*S327</f>
        <v>0</v>
      </c>
      <c r="BX327" s="120"/>
      <c r="BY327" s="32">
        <f>BX327*S327</f>
        <v>0</v>
      </c>
      <c r="BZ327" s="120"/>
      <c r="CA327" s="120"/>
      <c r="CB327" s="137" t="s">
        <v>1411</v>
      </c>
      <c r="CC327" s="138"/>
      <c r="CD327" s="127"/>
    </row>
    <row r="328" spans="3:82" ht="260.25">
      <c r="C328" s="100">
        <v>4</v>
      </c>
      <c r="D328" s="109">
        <v>130</v>
      </c>
      <c r="E328" s="110" t="s">
        <v>1417</v>
      </c>
      <c r="F328" s="111" t="s">
        <v>1418</v>
      </c>
      <c r="G328" s="101"/>
      <c r="H328" s="116"/>
      <c r="I328" s="111" t="s">
        <v>1419</v>
      </c>
      <c r="J328" s="111" t="s">
        <v>1420</v>
      </c>
      <c r="K328" s="109">
        <v>30</v>
      </c>
      <c r="L328" s="111" t="s">
        <v>1421</v>
      </c>
      <c r="M328" s="111" t="s">
        <v>1416</v>
      </c>
      <c r="N328" s="101"/>
      <c r="O328" s="112" t="s">
        <v>8</v>
      </c>
      <c r="P328" s="109">
        <v>2</v>
      </c>
      <c r="Q328" s="10" t="s">
        <v>1433</v>
      </c>
      <c r="R328" s="115">
        <v>12000</v>
      </c>
      <c r="S328" s="113">
        <v>12200</v>
      </c>
      <c r="T328" s="114">
        <v>10200</v>
      </c>
      <c r="U328" s="115">
        <v>122400000</v>
      </c>
      <c r="V328" s="143"/>
      <c r="W328" s="118"/>
      <c r="X328" s="118"/>
      <c r="Y328" s="118"/>
      <c r="Z328" s="119"/>
      <c r="AA328" s="119"/>
      <c r="AB328" s="113"/>
      <c r="AC328" s="32">
        <f>AB328*S328</f>
        <v>0</v>
      </c>
      <c r="AD328" s="120"/>
      <c r="AE328" s="32">
        <f>AD328*S328</f>
        <v>0</v>
      </c>
      <c r="AF328" s="120"/>
      <c r="AG328" s="32">
        <f>AF328*S328</f>
        <v>0</v>
      </c>
      <c r="AH328" s="120"/>
      <c r="AI328" s="32">
        <f>AH328*S328</f>
        <v>0</v>
      </c>
      <c r="AJ328" s="113">
        <v>2000</v>
      </c>
      <c r="AK328" s="32">
        <f>AJ328*S328</f>
        <v>24400000</v>
      </c>
      <c r="AL328" s="113"/>
      <c r="AM328" s="28">
        <f>AL328*S328</f>
        <v>0</v>
      </c>
      <c r="AN328" s="120"/>
      <c r="AO328" s="32">
        <f>AN328*S328</f>
        <v>0</v>
      </c>
      <c r="AP328" s="113"/>
      <c r="AQ328" s="32">
        <f>AP328*S328</f>
        <v>0</v>
      </c>
      <c r="AR328" s="120"/>
      <c r="AS328" s="32">
        <f>AR328*S328</f>
        <v>0</v>
      </c>
      <c r="AT328" s="113"/>
      <c r="AU328" s="32">
        <f>AT328*S328</f>
        <v>0</v>
      </c>
      <c r="AV328" s="120"/>
      <c r="AW328" s="32">
        <f>AV328*S328</f>
        <v>0</v>
      </c>
      <c r="AX328" s="120"/>
      <c r="AY328" s="32">
        <f>AX328*S328</f>
        <v>0</v>
      </c>
      <c r="AZ328" s="113">
        <v>10000</v>
      </c>
      <c r="BA328" s="32">
        <f>AZ328*S328</f>
        <v>122000000</v>
      </c>
      <c r="BB328" s="113"/>
      <c r="BC328" s="32">
        <f>BB328*S328</f>
        <v>0</v>
      </c>
      <c r="BD328" s="120"/>
      <c r="BE328" s="32">
        <f>BD328*S328</f>
        <v>0</v>
      </c>
      <c r="BF328" s="113"/>
      <c r="BG328" s="32">
        <f>BF328*S328</f>
        <v>0</v>
      </c>
      <c r="BH328" s="113"/>
      <c r="BI328" s="32">
        <f>BH328*S328</f>
        <v>0</v>
      </c>
      <c r="BJ328" s="113"/>
      <c r="BK328" s="32">
        <f>BJ328*S328</f>
        <v>0</v>
      </c>
      <c r="BL328" s="113"/>
      <c r="BM328" s="32">
        <f>BL328*S328</f>
        <v>0</v>
      </c>
      <c r="BN328" s="113"/>
      <c r="BO328" s="32">
        <f>BN328*S328</f>
        <v>0</v>
      </c>
      <c r="BP328" s="120"/>
      <c r="BQ328" s="32">
        <f>BP328*S328</f>
        <v>0</v>
      </c>
      <c r="BR328" s="120"/>
      <c r="BS328" s="32">
        <f>BR328*S328</f>
        <v>0</v>
      </c>
      <c r="BT328" s="120"/>
      <c r="BU328" s="32">
        <f>BT328*S328</f>
        <v>0</v>
      </c>
      <c r="BV328" s="120"/>
      <c r="BW328" s="32">
        <f>BV328*S328</f>
        <v>0</v>
      </c>
      <c r="BX328" s="120"/>
      <c r="BY328" s="32">
        <f>BX328*S328</f>
        <v>0</v>
      </c>
      <c r="BZ328" s="120"/>
      <c r="CA328" s="120"/>
      <c r="CB328" s="137" t="s">
        <v>1411</v>
      </c>
      <c r="CC328" s="138"/>
      <c r="CD328" s="127"/>
    </row>
    <row r="329" spans="3:82" ht="297">
      <c r="C329" s="100">
        <v>5</v>
      </c>
      <c r="D329" s="109">
        <v>141</v>
      </c>
      <c r="E329" s="110" t="s">
        <v>1422</v>
      </c>
      <c r="F329" s="111" t="s">
        <v>1423</v>
      </c>
      <c r="G329" s="101"/>
      <c r="H329" s="116"/>
      <c r="I329" s="111" t="s">
        <v>508</v>
      </c>
      <c r="J329" s="111" t="s">
        <v>1424</v>
      </c>
      <c r="K329" s="109">
        <v>36</v>
      </c>
      <c r="L329" s="111" t="s">
        <v>1425</v>
      </c>
      <c r="M329" s="111" t="s">
        <v>1426</v>
      </c>
      <c r="N329" s="101"/>
      <c r="O329" s="112" t="s">
        <v>3</v>
      </c>
      <c r="P329" s="109">
        <v>2</v>
      </c>
      <c r="Q329" s="10" t="s">
        <v>1433</v>
      </c>
      <c r="R329" s="115">
        <v>100000</v>
      </c>
      <c r="S329" s="113">
        <v>180</v>
      </c>
      <c r="T329" s="114">
        <v>180</v>
      </c>
      <c r="U329" s="115">
        <v>18000000</v>
      </c>
      <c r="V329" s="143"/>
      <c r="W329" s="118"/>
      <c r="X329" s="118"/>
      <c r="Y329" s="118"/>
      <c r="Z329" s="119"/>
      <c r="AA329" s="119"/>
      <c r="AB329" s="113"/>
      <c r="AC329" s="32">
        <f>AB329*S329</f>
        <v>0</v>
      </c>
      <c r="AD329" s="120"/>
      <c r="AE329" s="32">
        <f>AD329*S329</f>
        <v>0</v>
      </c>
      <c r="AF329" s="120"/>
      <c r="AG329" s="32">
        <f>AF329*S329</f>
        <v>0</v>
      </c>
      <c r="AH329" s="120"/>
      <c r="AI329" s="32">
        <f>AH329*S329</f>
        <v>0</v>
      </c>
      <c r="AJ329" s="113"/>
      <c r="AK329" s="32">
        <f>AJ329*S329</f>
        <v>0</v>
      </c>
      <c r="AL329" s="113"/>
      <c r="AM329" s="28">
        <f>AL329*S329</f>
        <v>0</v>
      </c>
      <c r="AN329" s="120"/>
      <c r="AO329" s="32">
        <f>AN329*S329</f>
        <v>0</v>
      </c>
      <c r="AP329" s="113">
        <v>100000</v>
      </c>
      <c r="AQ329" s="32">
        <f>AP329*S329</f>
        <v>18000000</v>
      </c>
      <c r="AR329" s="120"/>
      <c r="AS329" s="32">
        <f>AR329*S329</f>
        <v>0</v>
      </c>
      <c r="AT329" s="113"/>
      <c r="AU329" s="32">
        <f>AT329*S329</f>
        <v>0</v>
      </c>
      <c r="AV329" s="120"/>
      <c r="AW329" s="32">
        <f>AV329*S329</f>
        <v>0</v>
      </c>
      <c r="AX329" s="120"/>
      <c r="AY329" s="32">
        <f>AX329*S329</f>
        <v>0</v>
      </c>
      <c r="AZ329" s="113"/>
      <c r="BA329" s="32">
        <f>AZ329*S329</f>
        <v>0</v>
      </c>
      <c r="BB329" s="113"/>
      <c r="BC329" s="32">
        <f>BB329*S329</f>
        <v>0</v>
      </c>
      <c r="BD329" s="120"/>
      <c r="BE329" s="32">
        <f>BD329*S329</f>
        <v>0</v>
      </c>
      <c r="BF329" s="113"/>
      <c r="BG329" s="32">
        <f>BF329*S329</f>
        <v>0</v>
      </c>
      <c r="BH329" s="113"/>
      <c r="BI329" s="32">
        <f>BH329*S329</f>
        <v>0</v>
      </c>
      <c r="BJ329" s="113"/>
      <c r="BK329" s="32">
        <f>BJ329*S329</f>
        <v>0</v>
      </c>
      <c r="BL329" s="113"/>
      <c r="BM329" s="32">
        <f>BL329*S329</f>
        <v>0</v>
      </c>
      <c r="BN329" s="113"/>
      <c r="BO329" s="32">
        <f>BN329*S329</f>
        <v>0</v>
      </c>
      <c r="BP329" s="120"/>
      <c r="BQ329" s="32">
        <f>BP329*S329</f>
        <v>0</v>
      </c>
      <c r="BR329" s="120"/>
      <c r="BS329" s="32">
        <f>BR329*S329</f>
        <v>0</v>
      </c>
      <c r="BT329" s="120"/>
      <c r="BU329" s="32">
        <f>BT329*S329</f>
        <v>0</v>
      </c>
      <c r="BV329" s="120"/>
      <c r="BW329" s="32">
        <f>BV329*S329</f>
        <v>0</v>
      </c>
      <c r="BX329" s="120"/>
      <c r="BY329" s="32">
        <f>BX329*S329</f>
        <v>0</v>
      </c>
      <c r="BZ329" s="120"/>
      <c r="CA329" s="120"/>
      <c r="CB329" s="137" t="s">
        <v>1411</v>
      </c>
      <c r="CC329" s="138"/>
      <c r="CD329" s="127"/>
    </row>
    <row r="330" spans="3:81" ht="156">
      <c r="C330" s="100">
        <v>6</v>
      </c>
      <c r="D330" s="103">
        <v>143</v>
      </c>
      <c r="E330" s="107" t="s">
        <v>1427</v>
      </c>
      <c r="F330" s="102" t="s">
        <v>1428</v>
      </c>
      <c r="G330" s="101"/>
      <c r="H330" s="108"/>
      <c r="I330" s="102" t="s">
        <v>1429</v>
      </c>
      <c r="J330" s="102" t="s">
        <v>1430</v>
      </c>
      <c r="K330" s="103">
        <v>36</v>
      </c>
      <c r="L330" s="102" t="s">
        <v>1431</v>
      </c>
      <c r="M330" s="102" t="s">
        <v>1432</v>
      </c>
      <c r="N330" s="101"/>
      <c r="O330" s="104" t="s">
        <v>8</v>
      </c>
      <c r="P330" s="103">
        <v>2</v>
      </c>
      <c r="Q330" s="10" t="s">
        <v>1433</v>
      </c>
      <c r="R330" s="117">
        <v>80000</v>
      </c>
      <c r="S330" s="106">
        <v>13200</v>
      </c>
      <c r="T330" s="105">
        <v>9600</v>
      </c>
      <c r="U330" s="115">
        <v>768000000</v>
      </c>
      <c r="V330" s="143"/>
      <c r="W330" s="118"/>
      <c r="X330" s="118"/>
      <c r="Y330" s="118"/>
      <c r="Z330" s="119"/>
      <c r="AA330" s="119"/>
      <c r="AB330" s="106">
        <v>30000</v>
      </c>
      <c r="AC330" s="32">
        <f>AB330*S330</f>
        <v>396000000</v>
      </c>
      <c r="AD330" s="120"/>
      <c r="AE330" s="32">
        <f>AD330*S330</f>
        <v>0</v>
      </c>
      <c r="AF330" s="120"/>
      <c r="AG330" s="32">
        <f>AF330*S330</f>
        <v>0</v>
      </c>
      <c r="AH330" s="120"/>
      <c r="AI330" s="32">
        <f>AH330*S330</f>
        <v>0</v>
      </c>
      <c r="AJ330" s="106">
        <v>10000</v>
      </c>
      <c r="AK330" s="32">
        <f>AJ330*S330</f>
        <v>132000000</v>
      </c>
      <c r="AL330" s="106">
        <v>20000</v>
      </c>
      <c r="AM330" s="28">
        <f>AL330*S330</f>
        <v>264000000</v>
      </c>
      <c r="AN330" s="120"/>
      <c r="AO330" s="32">
        <f>AN330*S330</f>
        <v>0</v>
      </c>
      <c r="AP330" s="106"/>
      <c r="AQ330" s="32">
        <f>AP330*S330</f>
        <v>0</v>
      </c>
      <c r="AR330" s="120"/>
      <c r="AS330" s="32">
        <f>AR330*S330</f>
        <v>0</v>
      </c>
      <c r="AT330" s="106"/>
      <c r="AU330" s="32">
        <f>AT330*S330</f>
        <v>0</v>
      </c>
      <c r="AV330" s="120"/>
      <c r="AW330" s="32">
        <f>AV330*S330</f>
        <v>0</v>
      </c>
      <c r="AX330" s="120"/>
      <c r="AY330" s="32">
        <f>AX330*S330</f>
        <v>0</v>
      </c>
      <c r="AZ330" s="106">
        <v>20000</v>
      </c>
      <c r="BA330" s="32">
        <f>AZ330*S330</f>
        <v>264000000</v>
      </c>
      <c r="BB330" s="106"/>
      <c r="BC330" s="32">
        <f>BB330*S330</f>
        <v>0</v>
      </c>
      <c r="BD330" s="120"/>
      <c r="BE330" s="32">
        <f>BD330*S330</f>
        <v>0</v>
      </c>
      <c r="BF330" s="106"/>
      <c r="BG330" s="32">
        <f>BF330*S330</f>
        <v>0</v>
      </c>
      <c r="BH330" s="106"/>
      <c r="BI330" s="32">
        <f>BH330*S330</f>
        <v>0</v>
      </c>
      <c r="BJ330" s="106"/>
      <c r="BK330" s="32">
        <f>BJ330*S330</f>
        <v>0</v>
      </c>
      <c r="BL330" s="106"/>
      <c r="BM330" s="32">
        <f>BL330*S330</f>
        <v>0</v>
      </c>
      <c r="BN330" s="106"/>
      <c r="BO330" s="32">
        <f>BN330*S330</f>
        <v>0</v>
      </c>
      <c r="BP330" s="120"/>
      <c r="BQ330" s="32">
        <f>BP330*S330</f>
        <v>0</v>
      </c>
      <c r="BR330" s="120"/>
      <c r="BS330" s="32">
        <f>BR330*S330</f>
        <v>0</v>
      </c>
      <c r="BT330" s="120"/>
      <c r="BU330" s="32">
        <f>BT330*S330</f>
        <v>0</v>
      </c>
      <c r="BV330" s="120"/>
      <c r="BW330" s="32">
        <f>BV330*S330</f>
        <v>0</v>
      </c>
      <c r="BX330" s="120"/>
      <c r="BY330" s="32">
        <f>BX330*S330</f>
        <v>0</v>
      </c>
      <c r="BZ330" s="120"/>
      <c r="CA330" s="120"/>
      <c r="CB330" s="102" t="s">
        <v>1411</v>
      </c>
      <c r="CC330" s="48"/>
    </row>
    <row r="331" spans="18:81" ht="16.5">
      <c r="R331" s="1"/>
      <c r="S331" s="1"/>
      <c r="T331" s="1"/>
      <c r="U331" s="1"/>
      <c r="W331" s="1"/>
      <c r="X331" s="1"/>
      <c r="Y331" s="1"/>
      <c r="Z331" s="48"/>
      <c r="AA331" s="48"/>
      <c r="AC331" s="27">
        <f>SUM(AC10:AC330)</f>
        <v>48359750000</v>
      </c>
      <c r="AE331" s="27">
        <f>SUM(AE10:AE330)</f>
        <v>6942161600</v>
      </c>
      <c r="AG331" s="27">
        <f>SUM(AG10:AG330)</f>
        <v>11976802900</v>
      </c>
      <c r="AI331" s="27">
        <f>SUM(AI10:AI330)</f>
        <v>5369700000</v>
      </c>
      <c r="AK331" s="27">
        <f>SUM(AK10:AK330)</f>
        <v>4636172000</v>
      </c>
      <c r="AM331" s="27">
        <f>SUM(AM10:AM330)</f>
        <v>629476540</v>
      </c>
      <c r="AN331" s="27">
        <f aca="true" t="shared" si="12" ref="AN331:CA331">SUM(AN10:AN330)</f>
        <v>295710</v>
      </c>
      <c r="AO331" s="27">
        <f t="shared" si="12"/>
        <v>432553500</v>
      </c>
      <c r="AP331" s="27">
        <f t="shared" si="12"/>
        <v>1372100</v>
      </c>
      <c r="AQ331" s="27">
        <f t="shared" si="12"/>
        <v>6255263400</v>
      </c>
      <c r="AR331" s="27">
        <f t="shared" si="12"/>
        <v>3452820</v>
      </c>
      <c r="AS331" s="27">
        <f t="shared" si="12"/>
        <v>11152380400</v>
      </c>
      <c r="AT331" s="27">
        <f t="shared" si="12"/>
        <v>1704300</v>
      </c>
      <c r="AU331" s="27">
        <f t="shared" si="12"/>
        <v>6739085500</v>
      </c>
      <c r="AV331" s="27">
        <f t="shared" si="12"/>
        <v>1349070</v>
      </c>
      <c r="AW331" s="27">
        <f t="shared" si="12"/>
        <v>5107679500</v>
      </c>
      <c r="AX331" s="27">
        <f t="shared" si="12"/>
        <v>1076750</v>
      </c>
      <c r="AY331" s="27">
        <f t="shared" si="12"/>
        <v>4772320240</v>
      </c>
      <c r="AZ331" s="27">
        <f t="shared" si="12"/>
        <v>3113834</v>
      </c>
      <c r="BA331" s="27">
        <f t="shared" si="12"/>
        <v>10771705000</v>
      </c>
      <c r="BB331" s="27">
        <f t="shared" si="12"/>
        <v>2013700</v>
      </c>
      <c r="BC331" s="27">
        <f t="shared" si="12"/>
        <v>5207923100</v>
      </c>
      <c r="BD331" s="27">
        <f t="shared" si="12"/>
        <v>1276500</v>
      </c>
      <c r="BE331" s="27">
        <f t="shared" si="12"/>
        <v>6065755000</v>
      </c>
      <c r="BF331" s="27">
        <f t="shared" si="12"/>
        <v>239322</v>
      </c>
      <c r="BG331" s="27">
        <f t="shared" si="12"/>
        <v>1140071900</v>
      </c>
      <c r="BH331" s="27">
        <f t="shared" si="12"/>
        <v>347000</v>
      </c>
      <c r="BI331" s="27">
        <f t="shared" si="12"/>
        <v>2187969200</v>
      </c>
      <c r="BJ331" s="27">
        <f t="shared" si="12"/>
        <v>214990</v>
      </c>
      <c r="BK331" s="27">
        <f t="shared" si="12"/>
        <v>7188979550</v>
      </c>
      <c r="BL331" s="27">
        <f t="shared" si="12"/>
        <v>635030</v>
      </c>
      <c r="BM331" s="27">
        <f t="shared" si="12"/>
        <v>1309569900</v>
      </c>
      <c r="BN331" s="27">
        <f t="shared" si="12"/>
        <v>1661200</v>
      </c>
      <c r="BO331" s="27">
        <f t="shared" si="12"/>
        <v>7513908800</v>
      </c>
      <c r="BP331" s="27">
        <f t="shared" si="12"/>
        <v>924320</v>
      </c>
      <c r="BQ331" s="27">
        <f t="shared" si="12"/>
        <v>5209318400</v>
      </c>
      <c r="BR331" s="27">
        <f t="shared" si="12"/>
        <v>188300</v>
      </c>
      <c r="BS331" s="27">
        <f t="shared" si="12"/>
        <v>374192500</v>
      </c>
      <c r="BT331" s="27">
        <f t="shared" si="12"/>
        <v>345600</v>
      </c>
      <c r="BU331" s="27">
        <f t="shared" si="12"/>
        <v>4419188000</v>
      </c>
      <c r="BV331" s="27">
        <f t="shared" si="12"/>
        <v>42850</v>
      </c>
      <c r="BW331" s="27">
        <f t="shared" si="12"/>
        <v>89434000</v>
      </c>
      <c r="BX331" s="27">
        <f t="shared" si="12"/>
        <v>21400</v>
      </c>
      <c r="BY331" s="27">
        <f t="shared" si="12"/>
        <v>237346000</v>
      </c>
      <c r="BZ331" s="27">
        <f t="shared" si="12"/>
        <v>486000</v>
      </c>
      <c r="CA331" s="27">
        <f t="shared" si="12"/>
        <v>0</v>
      </c>
      <c r="CB331" s="48"/>
      <c r="CC331" s="48"/>
    </row>
    <row r="332" spans="1:81" ht="16.5">
      <c r="A332" s="146"/>
      <c r="B332" s="146"/>
      <c r="C332" s="146"/>
      <c r="D332" s="147"/>
      <c r="E332" s="148"/>
      <c r="F332" s="148"/>
      <c r="G332" s="148"/>
      <c r="H332" s="148"/>
      <c r="I332" s="148"/>
      <c r="J332" s="148"/>
      <c r="K332" s="149"/>
      <c r="L332" s="148"/>
      <c r="M332" s="148"/>
      <c r="N332" s="148"/>
      <c r="O332" s="148"/>
      <c r="P332" s="149"/>
      <c r="Q332" s="149"/>
      <c r="R332" s="150"/>
      <c r="S332" s="150"/>
      <c r="T332" s="150"/>
      <c r="U332" s="150"/>
      <c r="V332" s="151"/>
      <c r="W332" s="150"/>
      <c r="X332" s="150"/>
      <c r="Y332" s="150"/>
      <c r="Z332" s="152"/>
      <c r="AA332" s="152"/>
      <c r="CB332" s="152"/>
      <c r="CC332" s="152"/>
    </row>
    <row r="333" spans="1:81" ht="16.5">
      <c r="A333" s="146"/>
      <c r="B333" s="146"/>
      <c r="C333" s="146"/>
      <c r="D333" s="147"/>
      <c r="E333" s="148"/>
      <c r="F333" s="148"/>
      <c r="G333" s="148"/>
      <c r="H333" s="148"/>
      <c r="I333" s="148"/>
      <c r="J333" s="148"/>
      <c r="K333" s="149"/>
      <c r="L333" s="148"/>
      <c r="M333" s="148"/>
      <c r="N333" s="148"/>
      <c r="O333" s="148"/>
      <c r="P333" s="149"/>
      <c r="Q333" s="149"/>
      <c r="R333" s="150"/>
      <c r="S333" s="150"/>
      <c r="T333" s="150"/>
      <c r="U333" s="150"/>
      <c r="V333" s="151"/>
      <c r="W333" s="150"/>
      <c r="X333" s="150"/>
      <c r="Y333" s="150"/>
      <c r="Z333" s="152"/>
      <c r="AA333" s="152"/>
      <c r="CB333" s="152"/>
      <c r="CC333" s="152"/>
    </row>
    <row r="334" spans="1:81" ht="16.5">
      <c r="A334" s="146"/>
      <c r="B334" s="146"/>
      <c r="C334" s="146"/>
      <c r="D334" s="147"/>
      <c r="E334" s="148"/>
      <c r="F334" s="148"/>
      <c r="G334" s="148"/>
      <c r="H334" s="148"/>
      <c r="I334" s="148"/>
      <c r="J334" s="148"/>
      <c r="K334" s="149"/>
      <c r="L334" s="148"/>
      <c r="M334" s="148"/>
      <c r="N334" s="148"/>
      <c r="O334" s="148"/>
      <c r="P334" s="149"/>
      <c r="Q334" s="149"/>
      <c r="R334" s="150"/>
      <c r="S334" s="150"/>
      <c r="T334" s="150"/>
      <c r="U334" s="150"/>
      <c r="V334" s="151"/>
      <c r="W334" s="150"/>
      <c r="X334" s="150"/>
      <c r="Y334" s="150"/>
      <c r="Z334" s="152"/>
      <c r="AA334" s="152"/>
      <c r="CB334" s="152"/>
      <c r="CC334" s="152"/>
    </row>
    <row r="335" spans="1:81" ht="16.5">
      <c r="A335" s="146"/>
      <c r="B335" s="146"/>
      <c r="C335" s="146"/>
      <c r="D335" s="147"/>
      <c r="E335" s="148"/>
      <c r="F335" s="148"/>
      <c r="G335" s="148"/>
      <c r="H335" s="148"/>
      <c r="I335" s="148"/>
      <c r="J335" s="148"/>
      <c r="K335" s="149"/>
      <c r="L335" s="148"/>
      <c r="M335" s="148"/>
      <c r="N335" s="148"/>
      <c r="O335" s="148"/>
      <c r="P335" s="149"/>
      <c r="Q335" s="149"/>
      <c r="R335" s="150"/>
      <c r="S335" s="150"/>
      <c r="T335" s="150"/>
      <c r="U335" s="150"/>
      <c r="V335" s="151"/>
      <c r="W335" s="150"/>
      <c r="X335" s="150"/>
      <c r="Y335" s="150"/>
      <c r="Z335" s="152"/>
      <c r="AA335" s="152"/>
      <c r="CB335" s="152"/>
      <c r="CC335" s="152"/>
    </row>
    <row r="336" spans="1:81" ht="16.5">
      <c r="A336" s="146"/>
      <c r="B336" s="146"/>
      <c r="C336" s="146"/>
      <c r="D336" s="147"/>
      <c r="E336" s="148"/>
      <c r="F336" s="148"/>
      <c r="G336" s="148"/>
      <c r="H336" s="148"/>
      <c r="I336" s="148"/>
      <c r="J336" s="148"/>
      <c r="K336" s="149"/>
      <c r="L336" s="148"/>
      <c r="M336" s="148"/>
      <c r="N336" s="148"/>
      <c r="O336" s="148"/>
      <c r="P336" s="149"/>
      <c r="Q336" s="149"/>
      <c r="R336" s="150"/>
      <c r="S336" s="150"/>
      <c r="T336" s="150"/>
      <c r="U336" s="150"/>
      <c r="V336" s="151"/>
      <c r="W336" s="150"/>
      <c r="X336" s="150"/>
      <c r="Y336" s="150"/>
      <c r="Z336" s="152"/>
      <c r="AA336" s="152"/>
      <c r="CB336" s="152"/>
      <c r="CC336" s="152"/>
    </row>
    <row r="337" spans="1:82" ht="16.5">
      <c r="A337" s="153"/>
      <c r="B337" s="153"/>
      <c r="C337" s="153"/>
      <c r="D337" s="154"/>
      <c r="E337" s="155"/>
      <c r="F337" s="155"/>
      <c r="G337" s="155"/>
      <c r="H337" s="155"/>
      <c r="I337" s="155"/>
      <c r="J337" s="155"/>
      <c r="K337" s="156"/>
      <c r="L337" s="155"/>
      <c r="M337" s="155"/>
      <c r="N337" s="155"/>
      <c r="O337" s="155"/>
      <c r="P337" s="156"/>
      <c r="Q337" s="156"/>
      <c r="R337" s="150"/>
      <c r="S337" s="150"/>
      <c r="T337" s="150"/>
      <c r="U337" s="150"/>
      <c r="V337" s="151"/>
      <c r="W337" s="150"/>
      <c r="X337" s="150"/>
      <c r="Y337" s="150"/>
      <c r="Z337" s="152"/>
      <c r="AA337" s="152"/>
      <c r="CB337" s="152"/>
      <c r="CC337" s="152"/>
      <c r="CD337" s="14"/>
    </row>
    <row r="338" spans="1:82" ht="16.5">
      <c r="A338" s="153"/>
      <c r="B338" s="153"/>
      <c r="C338" s="153"/>
      <c r="D338" s="154"/>
      <c r="E338" s="155"/>
      <c r="F338" s="155"/>
      <c r="G338" s="155"/>
      <c r="H338" s="155"/>
      <c r="I338" s="155"/>
      <c r="J338" s="155"/>
      <c r="K338" s="156"/>
      <c r="L338" s="155"/>
      <c r="M338" s="155"/>
      <c r="N338" s="155"/>
      <c r="O338" s="155"/>
      <c r="P338" s="156"/>
      <c r="Q338" s="156"/>
      <c r="R338" s="150"/>
      <c r="S338" s="150"/>
      <c r="T338" s="150"/>
      <c r="U338" s="150"/>
      <c r="V338" s="151"/>
      <c r="W338" s="150"/>
      <c r="X338" s="150"/>
      <c r="Y338" s="150"/>
      <c r="Z338" s="152"/>
      <c r="AA338" s="152"/>
      <c r="CB338" s="152"/>
      <c r="CC338" s="152"/>
      <c r="CD338" s="14"/>
    </row>
    <row r="339" spans="1:82" ht="16.5">
      <c r="A339" s="153"/>
      <c r="B339" s="153"/>
      <c r="C339" s="153"/>
      <c r="D339" s="154"/>
      <c r="E339" s="155"/>
      <c r="F339" s="155"/>
      <c r="G339" s="155"/>
      <c r="H339" s="155"/>
      <c r="I339" s="155"/>
      <c r="J339" s="155"/>
      <c r="K339" s="156"/>
      <c r="L339" s="155"/>
      <c r="M339" s="155"/>
      <c r="N339" s="155"/>
      <c r="O339" s="155"/>
      <c r="P339" s="156"/>
      <c r="Q339" s="156"/>
      <c r="R339" s="150"/>
      <c r="S339" s="150"/>
      <c r="T339" s="150"/>
      <c r="U339" s="150"/>
      <c r="V339" s="151"/>
      <c r="W339" s="150"/>
      <c r="X339" s="150"/>
      <c r="Y339" s="150"/>
      <c r="Z339" s="152"/>
      <c r="AA339" s="152"/>
      <c r="CB339" s="152"/>
      <c r="CC339" s="152"/>
      <c r="CD339" s="14"/>
    </row>
    <row r="340" spans="1:82" ht="16.5">
      <c r="A340" s="153"/>
      <c r="B340" s="153"/>
      <c r="C340" s="153"/>
      <c r="D340" s="154"/>
      <c r="E340" s="155"/>
      <c r="F340" s="155"/>
      <c r="G340" s="155"/>
      <c r="H340" s="155"/>
      <c r="I340" s="155"/>
      <c r="J340" s="155"/>
      <c r="K340" s="156"/>
      <c r="L340" s="155"/>
      <c r="M340" s="155"/>
      <c r="N340" s="155"/>
      <c r="O340" s="155"/>
      <c r="P340" s="156"/>
      <c r="Q340" s="156"/>
      <c r="R340" s="150"/>
      <c r="S340" s="150"/>
      <c r="T340" s="150"/>
      <c r="U340" s="150"/>
      <c r="V340" s="151"/>
      <c r="W340" s="150"/>
      <c r="X340" s="150"/>
      <c r="Y340" s="150"/>
      <c r="Z340" s="152"/>
      <c r="AA340" s="152"/>
      <c r="CB340" s="152"/>
      <c r="CC340" s="152"/>
      <c r="CD340" s="14"/>
    </row>
    <row r="341" spans="1:82" ht="16.5">
      <c r="A341" s="153"/>
      <c r="B341" s="153"/>
      <c r="C341" s="153"/>
      <c r="D341" s="154"/>
      <c r="E341" s="155"/>
      <c r="F341" s="155"/>
      <c r="G341" s="155"/>
      <c r="H341" s="155"/>
      <c r="I341" s="155"/>
      <c r="J341" s="155"/>
      <c r="K341" s="156"/>
      <c r="L341" s="155"/>
      <c r="M341" s="155"/>
      <c r="N341" s="155"/>
      <c r="O341" s="155"/>
      <c r="P341" s="156"/>
      <c r="Q341" s="156"/>
      <c r="R341" s="150"/>
      <c r="S341" s="150"/>
      <c r="T341" s="150"/>
      <c r="U341" s="150"/>
      <c r="V341" s="151"/>
      <c r="W341" s="150"/>
      <c r="X341" s="150"/>
      <c r="Y341" s="150"/>
      <c r="Z341" s="152"/>
      <c r="AA341" s="152"/>
      <c r="CB341" s="152"/>
      <c r="CC341" s="152"/>
      <c r="CD341" s="14"/>
    </row>
    <row r="342" spans="1:82" ht="16.5">
      <c r="A342" s="153"/>
      <c r="B342" s="153"/>
      <c r="C342" s="153"/>
      <c r="D342" s="154"/>
      <c r="E342" s="155"/>
      <c r="F342" s="155"/>
      <c r="G342" s="155"/>
      <c r="H342" s="155"/>
      <c r="I342" s="155"/>
      <c r="J342" s="155"/>
      <c r="K342" s="156"/>
      <c r="L342" s="155"/>
      <c r="M342" s="155"/>
      <c r="N342" s="155"/>
      <c r="O342" s="155"/>
      <c r="P342" s="156"/>
      <c r="Q342" s="156"/>
      <c r="R342" s="150"/>
      <c r="S342" s="150"/>
      <c r="T342" s="150"/>
      <c r="U342" s="150"/>
      <c r="V342" s="151"/>
      <c r="W342" s="150"/>
      <c r="X342" s="150"/>
      <c r="Y342" s="150"/>
      <c r="Z342" s="152"/>
      <c r="AA342" s="152"/>
      <c r="CB342" s="152"/>
      <c r="CC342" s="152"/>
      <c r="CD342" s="14"/>
    </row>
    <row r="343" spans="1:82" ht="16.5">
      <c r="A343" s="153"/>
      <c r="B343" s="153"/>
      <c r="C343" s="153"/>
      <c r="D343" s="154"/>
      <c r="E343" s="155"/>
      <c r="F343" s="155"/>
      <c r="G343" s="155"/>
      <c r="H343" s="155"/>
      <c r="I343" s="155"/>
      <c r="J343" s="155"/>
      <c r="K343" s="156"/>
      <c r="L343" s="155"/>
      <c r="M343" s="155"/>
      <c r="N343" s="155"/>
      <c r="O343" s="155"/>
      <c r="P343" s="156"/>
      <c r="Q343" s="156"/>
      <c r="R343" s="150"/>
      <c r="S343" s="150"/>
      <c r="T343" s="150"/>
      <c r="U343" s="150"/>
      <c r="V343" s="151"/>
      <c r="W343" s="150"/>
      <c r="X343" s="150"/>
      <c r="Y343" s="150"/>
      <c r="Z343" s="152"/>
      <c r="AA343" s="152"/>
      <c r="CB343" s="152"/>
      <c r="CC343" s="152"/>
      <c r="CD343" s="14"/>
    </row>
    <row r="344" spans="1:82" ht="16.5">
      <c r="A344" s="153"/>
      <c r="B344" s="153"/>
      <c r="C344" s="153"/>
      <c r="D344" s="154"/>
      <c r="E344" s="155"/>
      <c r="F344" s="155"/>
      <c r="G344" s="155"/>
      <c r="H344" s="155"/>
      <c r="I344" s="155"/>
      <c r="J344" s="155"/>
      <c r="K344" s="156"/>
      <c r="L344" s="155"/>
      <c r="M344" s="155"/>
      <c r="N344" s="155"/>
      <c r="O344" s="155"/>
      <c r="P344" s="156"/>
      <c r="Q344" s="156"/>
      <c r="R344" s="150"/>
      <c r="S344" s="150"/>
      <c r="T344" s="150"/>
      <c r="U344" s="150"/>
      <c r="V344" s="151"/>
      <c r="W344" s="150"/>
      <c r="X344" s="150"/>
      <c r="Y344" s="150"/>
      <c r="Z344" s="152"/>
      <c r="AA344" s="152"/>
      <c r="CB344" s="152"/>
      <c r="CC344" s="152"/>
      <c r="CD344" s="14"/>
    </row>
    <row r="345" spans="1:82" ht="16.5">
      <c r="A345" s="153"/>
      <c r="B345" s="153"/>
      <c r="C345" s="153"/>
      <c r="D345" s="154"/>
      <c r="E345" s="155"/>
      <c r="F345" s="155"/>
      <c r="G345" s="155"/>
      <c r="H345" s="155"/>
      <c r="I345" s="155"/>
      <c r="J345" s="155"/>
      <c r="K345" s="156"/>
      <c r="L345" s="155"/>
      <c r="M345" s="155"/>
      <c r="N345" s="155"/>
      <c r="O345" s="155"/>
      <c r="P345" s="156"/>
      <c r="Q345" s="156"/>
      <c r="R345" s="150"/>
      <c r="S345" s="150"/>
      <c r="T345" s="150"/>
      <c r="U345" s="150"/>
      <c r="V345" s="151"/>
      <c r="W345" s="150"/>
      <c r="X345" s="150"/>
      <c r="Y345" s="150"/>
      <c r="Z345" s="152"/>
      <c r="AA345" s="152"/>
      <c r="CB345" s="152"/>
      <c r="CC345" s="152"/>
      <c r="CD345" s="14"/>
    </row>
    <row r="346" spans="1:82" ht="16.5">
      <c r="A346" s="153"/>
      <c r="B346" s="153"/>
      <c r="C346" s="153"/>
      <c r="D346" s="154"/>
      <c r="E346" s="155"/>
      <c r="F346" s="155"/>
      <c r="G346" s="155"/>
      <c r="H346" s="155"/>
      <c r="I346" s="155"/>
      <c r="J346" s="155"/>
      <c r="K346" s="156"/>
      <c r="L346" s="155"/>
      <c r="M346" s="155"/>
      <c r="N346" s="155"/>
      <c r="O346" s="155"/>
      <c r="P346" s="156"/>
      <c r="Q346" s="156"/>
      <c r="R346" s="150"/>
      <c r="S346" s="150"/>
      <c r="T346" s="150"/>
      <c r="U346" s="150"/>
      <c r="V346" s="151"/>
      <c r="W346" s="150"/>
      <c r="X346" s="150"/>
      <c r="Y346" s="150"/>
      <c r="Z346" s="152"/>
      <c r="AA346" s="152"/>
      <c r="CB346" s="152"/>
      <c r="CC346" s="152"/>
      <c r="CD346" s="14"/>
    </row>
    <row r="347" spans="1:82" ht="16.5">
      <c r="A347" s="153"/>
      <c r="B347" s="153"/>
      <c r="C347" s="153"/>
      <c r="D347" s="154"/>
      <c r="E347" s="155"/>
      <c r="F347" s="155"/>
      <c r="G347" s="155"/>
      <c r="H347" s="155"/>
      <c r="I347" s="155"/>
      <c r="J347" s="155"/>
      <c r="K347" s="156"/>
      <c r="L347" s="155"/>
      <c r="M347" s="155"/>
      <c r="N347" s="155"/>
      <c r="O347" s="155"/>
      <c r="P347" s="156"/>
      <c r="Q347" s="156"/>
      <c r="R347" s="150"/>
      <c r="S347" s="150"/>
      <c r="T347" s="150"/>
      <c r="U347" s="150"/>
      <c r="V347" s="151"/>
      <c r="W347" s="150"/>
      <c r="X347" s="150"/>
      <c r="Y347" s="150"/>
      <c r="Z347" s="152"/>
      <c r="AA347" s="152"/>
      <c r="CB347" s="152"/>
      <c r="CC347" s="152"/>
      <c r="CD347" s="14"/>
    </row>
    <row r="348" spans="1:82" ht="16.5">
      <c r="A348" s="153"/>
      <c r="B348" s="153"/>
      <c r="C348" s="153"/>
      <c r="D348" s="154"/>
      <c r="E348" s="155"/>
      <c r="F348" s="155"/>
      <c r="G348" s="155"/>
      <c r="H348" s="155"/>
      <c r="I348" s="155"/>
      <c r="J348" s="155"/>
      <c r="K348" s="156"/>
      <c r="L348" s="155"/>
      <c r="M348" s="155"/>
      <c r="N348" s="155"/>
      <c r="O348" s="155"/>
      <c r="P348" s="156"/>
      <c r="Q348" s="156"/>
      <c r="R348" s="150"/>
      <c r="S348" s="150"/>
      <c r="T348" s="150"/>
      <c r="U348" s="150"/>
      <c r="V348" s="151"/>
      <c r="W348" s="150"/>
      <c r="X348" s="150"/>
      <c r="Y348" s="150"/>
      <c r="Z348" s="152"/>
      <c r="AA348" s="152"/>
      <c r="CB348" s="152"/>
      <c r="CC348" s="152"/>
      <c r="CD348" s="14"/>
    </row>
    <row r="349" spans="1:82" ht="16.5">
      <c r="A349" s="153"/>
      <c r="B349" s="153"/>
      <c r="C349" s="153"/>
      <c r="D349" s="154"/>
      <c r="E349" s="155"/>
      <c r="F349" s="155"/>
      <c r="G349" s="155"/>
      <c r="H349" s="155"/>
      <c r="I349" s="155"/>
      <c r="J349" s="155"/>
      <c r="K349" s="156"/>
      <c r="L349" s="155"/>
      <c r="M349" s="155"/>
      <c r="N349" s="155"/>
      <c r="O349" s="155"/>
      <c r="P349" s="156"/>
      <c r="Q349" s="156"/>
      <c r="R349" s="150"/>
      <c r="S349" s="150"/>
      <c r="T349" s="150"/>
      <c r="U349" s="150"/>
      <c r="V349" s="151"/>
      <c r="W349" s="150"/>
      <c r="X349" s="150"/>
      <c r="Y349" s="150"/>
      <c r="Z349" s="152"/>
      <c r="AA349" s="152"/>
      <c r="CB349" s="152"/>
      <c r="CC349" s="152"/>
      <c r="CD349" s="14"/>
    </row>
    <row r="350" spans="1:82" ht="16.5">
      <c r="A350" s="153"/>
      <c r="B350" s="153"/>
      <c r="C350" s="153"/>
      <c r="D350" s="154"/>
      <c r="E350" s="155"/>
      <c r="F350" s="155"/>
      <c r="G350" s="155"/>
      <c r="H350" s="155"/>
      <c r="I350" s="155"/>
      <c r="J350" s="155"/>
      <c r="K350" s="156"/>
      <c r="L350" s="155"/>
      <c r="M350" s="155"/>
      <c r="N350" s="155"/>
      <c r="O350" s="155"/>
      <c r="P350" s="156"/>
      <c r="Q350" s="156"/>
      <c r="R350" s="150"/>
      <c r="S350" s="150"/>
      <c r="T350" s="150"/>
      <c r="U350" s="150"/>
      <c r="V350" s="151"/>
      <c r="W350" s="150"/>
      <c r="X350" s="150"/>
      <c r="Y350" s="150"/>
      <c r="Z350" s="152"/>
      <c r="AA350" s="152"/>
      <c r="CB350" s="152"/>
      <c r="CC350" s="152"/>
      <c r="CD350" s="14"/>
    </row>
    <row r="351" spans="1:82" ht="16.5">
      <c r="A351" s="153"/>
      <c r="B351" s="153"/>
      <c r="C351" s="153"/>
      <c r="D351" s="154"/>
      <c r="E351" s="155"/>
      <c r="F351" s="155"/>
      <c r="G351" s="155"/>
      <c r="H351" s="155"/>
      <c r="I351" s="155"/>
      <c r="J351" s="155"/>
      <c r="K351" s="156"/>
      <c r="L351" s="155"/>
      <c r="M351" s="155"/>
      <c r="N351" s="155"/>
      <c r="O351" s="155"/>
      <c r="P351" s="156"/>
      <c r="Q351" s="156"/>
      <c r="R351" s="150"/>
      <c r="S351" s="150"/>
      <c r="T351" s="150"/>
      <c r="U351" s="150"/>
      <c r="V351" s="151"/>
      <c r="W351" s="150"/>
      <c r="X351" s="150"/>
      <c r="Y351" s="150"/>
      <c r="Z351" s="152"/>
      <c r="AA351" s="152"/>
      <c r="CB351" s="152"/>
      <c r="CC351" s="152"/>
      <c r="CD351" s="14"/>
    </row>
    <row r="352" spans="1:82" ht="16.5">
      <c r="A352" s="153"/>
      <c r="B352" s="153"/>
      <c r="C352" s="153"/>
      <c r="D352" s="154"/>
      <c r="E352" s="155"/>
      <c r="F352" s="155"/>
      <c r="G352" s="155"/>
      <c r="H352" s="155"/>
      <c r="I352" s="155"/>
      <c r="J352" s="155"/>
      <c r="K352" s="156"/>
      <c r="L352" s="155"/>
      <c r="M352" s="155"/>
      <c r="N352" s="155"/>
      <c r="O352" s="155"/>
      <c r="P352" s="156"/>
      <c r="Q352" s="156"/>
      <c r="R352" s="150"/>
      <c r="S352" s="150"/>
      <c r="T352" s="150"/>
      <c r="U352" s="150"/>
      <c r="V352" s="151"/>
      <c r="W352" s="150"/>
      <c r="X352" s="150"/>
      <c r="Y352" s="150"/>
      <c r="Z352" s="152"/>
      <c r="AA352" s="152"/>
      <c r="CB352" s="152"/>
      <c r="CC352" s="152"/>
      <c r="CD352" s="14"/>
    </row>
    <row r="353" spans="1:82" ht="16.5">
      <c r="A353" s="153"/>
      <c r="B353" s="153"/>
      <c r="C353" s="153"/>
      <c r="D353" s="154"/>
      <c r="E353" s="155"/>
      <c r="F353" s="155"/>
      <c r="G353" s="155"/>
      <c r="H353" s="155"/>
      <c r="I353" s="155"/>
      <c r="J353" s="155"/>
      <c r="K353" s="156"/>
      <c r="L353" s="155"/>
      <c r="M353" s="155"/>
      <c r="N353" s="155"/>
      <c r="O353" s="155"/>
      <c r="P353" s="156"/>
      <c r="Q353" s="156"/>
      <c r="R353" s="150"/>
      <c r="S353" s="150"/>
      <c r="T353" s="150"/>
      <c r="U353" s="150"/>
      <c r="V353" s="151"/>
      <c r="W353" s="150"/>
      <c r="X353" s="150"/>
      <c r="Y353" s="150"/>
      <c r="Z353" s="152"/>
      <c r="AA353" s="152"/>
      <c r="CB353" s="152"/>
      <c r="CC353" s="152"/>
      <c r="CD353" s="14"/>
    </row>
    <row r="354" spans="1:82" ht="16.5">
      <c r="A354" s="153"/>
      <c r="B354" s="153"/>
      <c r="C354" s="153"/>
      <c r="D354" s="154"/>
      <c r="E354" s="155"/>
      <c r="F354" s="155"/>
      <c r="G354" s="155"/>
      <c r="H354" s="155"/>
      <c r="I354" s="155"/>
      <c r="J354" s="155"/>
      <c r="K354" s="156"/>
      <c r="L354" s="155"/>
      <c r="M354" s="155"/>
      <c r="N354" s="155"/>
      <c r="O354" s="155"/>
      <c r="P354" s="156"/>
      <c r="Q354" s="156"/>
      <c r="R354" s="150"/>
      <c r="S354" s="150"/>
      <c r="T354" s="150"/>
      <c r="U354" s="150"/>
      <c r="V354" s="151"/>
      <c r="W354" s="150"/>
      <c r="X354" s="150"/>
      <c r="Y354" s="150"/>
      <c r="Z354" s="152"/>
      <c r="AA354" s="152"/>
      <c r="CB354" s="152"/>
      <c r="CC354" s="152"/>
      <c r="CD354" s="14"/>
    </row>
    <row r="355" spans="1:82" ht="16.5">
      <c r="A355" s="153"/>
      <c r="B355" s="153"/>
      <c r="C355" s="153"/>
      <c r="D355" s="154"/>
      <c r="E355" s="155"/>
      <c r="F355" s="155"/>
      <c r="G355" s="155"/>
      <c r="H355" s="155"/>
      <c r="I355" s="155"/>
      <c r="J355" s="155"/>
      <c r="K355" s="156"/>
      <c r="L355" s="155"/>
      <c r="M355" s="155"/>
      <c r="N355" s="155"/>
      <c r="O355" s="155"/>
      <c r="P355" s="156"/>
      <c r="Q355" s="156"/>
      <c r="R355" s="150"/>
      <c r="S355" s="150"/>
      <c r="T355" s="150"/>
      <c r="U355" s="150"/>
      <c r="V355" s="151"/>
      <c r="W355" s="150"/>
      <c r="X355" s="150"/>
      <c r="Y355" s="150"/>
      <c r="Z355" s="152"/>
      <c r="AA355" s="152"/>
      <c r="CB355" s="152"/>
      <c r="CC355" s="152"/>
      <c r="CD355" s="14"/>
    </row>
    <row r="356" spans="1:82" ht="16.5">
      <c r="A356" s="153"/>
      <c r="B356" s="153"/>
      <c r="C356" s="153"/>
      <c r="D356" s="154"/>
      <c r="E356" s="155"/>
      <c r="F356" s="155"/>
      <c r="G356" s="155"/>
      <c r="H356" s="155"/>
      <c r="I356" s="155"/>
      <c r="J356" s="155"/>
      <c r="K356" s="156"/>
      <c r="L356" s="155"/>
      <c r="M356" s="155"/>
      <c r="N356" s="155"/>
      <c r="O356" s="155"/>
      <c r="P356" s="156"/>
      <c r="Q356" s="156"/>
      <c r="R356" s="150"/>
      <c r="S356" s="150"/>
      <c r="T356" s="150"/>
      <c r="U356" s="150"/>
      <c r="V356" s="151"/>
      <c r="W356" s="150"/>
      <c r="X356" s="150"/>
      <c r="Y356" s="150"/>
      <c r="Z356" s="152"/>
      <c r="AA356" s="152"/>
      <c r="CB356" s="152"/>
      <c r="CC356" s="152"/>
      <c r="CD356" s="14"/>
    </row>
    <row r="357" spans="1:82" ht="16.5">
      <c r="A357" s="153"/>
      <c r="B357" s="153"/>
      <c r="C357" s="153"/>
      <c r="D357" s="154"/>
      <c r="E357" s="155"/>
      <c r="F357" s="155"/>
      <c r="G357" s="155"/>
      <c r="H357" s="155"/>
      <c r="I357" s="155"/>
      <c r="J357" s="155"/>
      <c r="K357" s="156"/>
      <c r="L357" s="155"/>
      <c r="M357" s="155"/>
      <c r="N357" s="155"/>
      <c r="O357" s="155"/>
      <c r="P357" s="156"/>
      <c r="Q357" s="156"/>
      <c r="R357" s="150"/>
      <c r="S357" s="150"/>
      <c r="T357" s="150"/>
      <c r="U357" s="150"/>
      <c r="V357" s="151"/>
      <c r="W357" s="150"/>
      <c r="X357" s="150"/>
      <c r="Y357" s="150"/>
      <c r="Z357" s="152"/>
      <c r="AA357" s="152"/>
      <c r="CB357" s="152"/>
      <c r="CC357" s="152"/>
      <c r="CD357" s="14"/>
    </row>
    <row r="358" spans="1:82" ht="16.5">
      <c r="A358" s="153"/>
      <c r="B358" s="153"/>
      <c r="C358" s="153"/>
      <c r="D358" s="154"/>
      <c r="E358" s="155"/>
      <c r="F358" s="155"/>
      <c r="G358" s="155"/>
      <c r="H358" s="155"/>
      <c r="I358" s="155"/>
      <c r="J358" s="155"/>
      <c r="K358" s="156"/>
      <c r="L358" s="155"/>
      <c r="M358" s="155"/>
      <c r="N358" s="155"/>
      <c r="O358" s="155"/>
      <c r="P358" s="156"/>
      <c r="Q358" s="156"/>
      <c r="R358" s="150"/>
      <c r="S358" s="150"/>
      <c r="T358" s="150"/>
      <c r="U358" s="150"/>
      <c r="V358" s="151"/>
      <c r="W358" s="150"/>
      <c r="X358" s="150"/>
      <c r="Y358" s="150"/>
      <c r="Z358" s="152"/>
      <c r="AA358" s="152"/>
      <c r="CB358" s="152"/>
      <c r="CC358" s="152"/>
      <c r="CD358" s="14"/>
    </row>
    <row r="359" spans="1:82" ht="16.5">
      <c r="A359" s="153"/>
      <c r="B359" s="153"/>
      <c r="C359" s="153"/>
      <c r="D359" s="154"/>
      <c r="E359" s="155"/>
      <c r="F359" s="155"/>
      <c r="G359" s="155"/>
      <c r="H359" s="155"/>
      <c r="I359" s="155"/>
      <c r="J359" s="155"/>
      <c r="K359" s="156"/>
      <c r="L359" s="155"/>
      <c r="M359" s="155"/>
      <c r="N359" s="155"/>
      <c r="O359" s="155"/>
      <c r="P359" s="156"/>
      <c r="Q359" s="156"/>
      <c r="R359" s="150"/>
      <c r="S359" s="150"/>
      <c r="T359" s="150"/>
      <c r="U359" s="150"/>
      <c r="V359" s="151"/>
      <c r="W359" s="150"/>
      <c r="X359" s="150"/>
      <c r="Y359" s="150"/>
      <c r="Z359" s="152"/>
      <c r="AA359" s="152"/>
      <c r="CB359" s="152"/>
      <c r="CC359" s="152"/>
      <c r="CD359" s="14"/>
    </row>
    <row r="360" spans="1:82" ht="16.5">
      <c r="A360" s="153"/>
      <c r="B360" s="153"/>
      <c r="C360" s="153"/>
      <c r="D360" s="154"/>
      <c r="E360" s="155"/>
      <c r="F360" s="155"/>
      <c r="G360" s="155"/>
      <c r="H360" s="155"/>
      <c r="I360" s="155"/>
      <c r="J360" s="155"/>
      <c r="K360" s="156"/>
      <c r="L360" s="155"/>
      <c r="M360" s="155"/>
      <c r="N360" s="155"/>
      <c r="O360" s="155"/>
      <c r="P360" s="156"/>
      <c r="Q360" s="156"/>
      <c r="R360" s="150"/>
      <c r="S360" s="150"/>
      <c r="T360" s="150"/>
      <c r="U360" s="150"/>
      <c r="V360" s="151"/>
      <c r="W360" s="150"/>
      <c r="X360" s="150"/>
      <c r="Y360" s="150"/>
      <c r="Z360" s="152"/>
      <c r="AA360" s="152"/>
      <c r="CB360" s="152"/>
      <c r="CC360" s="152"/>
      <c r="CD360" s="14"/>
    </row>
    <row r="361" spans="1:82" ht="16.5">
      <c r="A361" s="153"/>
      <c r="B361" s="153"/>
      <c r="C361" s="153"/>
      <c r="D361" s="154"/>
      <c r="E361" s="155"/>
      <c r="F361" s="155"/>
      <c r="G361" s="155"/>
      <c r="H361" s="155"/>
      <c r="I361" s="155"/>
      <c r="J361" s="155"/>
      <c r="K361" s="156"/>
      <c r="L361" s="155"/>
      <c r="M361" s="155"/>
      <c r="N361" s="155"/>
      <c r="O361" s="155"/>
      <c r="P361" s="156"/>
      <c r="Q361" s="156"/>
      <c r="R361" s="150"/>
      <c r="S361" s="150"/>
      <c r="T361" s="150"/>
      <c r="U361" s="150"/>
      <c r="V361" s="151"/>
      <c r="W361" s="150"/>
      <c r="X361" s="150"/>
      <c r="Y361" s="150"/>
      <c r="Z361" s="152"/>
      <c r="AA361" s="152"/>
      <c r="CB361" s="152"/>
      <c r="CC361" s="152"/>
      <c r="CD361" s="14"/>
    </row>
    <row r="362" spans="1:82" ht="16.5">
      <c r="A362" s="153"/>
      <c r="B362" s="153"/>
      <c r="C362" s="153"/>
      <c r="D362" s="154"/>
      <c r="E362" s="155"/>
      <c r="F362" s="155"/>
      <c r="G362" s="155"/>
      <c r="H362" s="155"/>
      <c r="I362" s="155"/>
      <c r="J362" s="155"/>
      <c r="K362" s="156"/>
      <c r="L362" s="155"/>
      <c r="M362" s="155"/>
      <c r="N362" s="155"/>
      <c r="O362" s="155"/>
      <c r="P362" s="156"/>
      <c r="Q362" s="156"/>
      <c r="R362" s="150"/>
      <c r="S362" s="150"/>
      <c r="T362" s="150"/>
      <c r="U362" s="150"/>
      <c r="V362" s="151"/>
      <c r="W362" s="150"/>
      <c r="X362" s="150"/>
      <c r="Y362" s="150"/>
      <c r="Z362" s="152"/>
      <c r="AA362" s="152"/>
      <c r="CB362" s="152"/>
      <c r="CC362" s="152"/>
      <c r="CD362" s="14"/>
    </row>
    <row r="363" spans="1:82" ht="16.5">
      <c r="A363" s="153"/>
      <c r="B363" s="153"/>
      <c r="C363" s="153"/>
      <c r="D363" s="154"/>
      <c r="E363" s="155"/>
      <c r="F363" s="155"/>
      <c r="G363" s="155"/>
      <c r="H363" s="155"/>
      <c r="I363" s="155"/>
      <c r="J363" s="155"/>
      <c r="K363" s="156"/>
      <c r="L363" s="155"/>
      <c r="M363" s="155"/>
      <c r="N363" s="155"/>
      <c r="O363" s="155"/>
      <c r="P363" s="156"/>
      <c r="Q363" s="156"/>
      <c r="R363" s="150"/>
      <c r="S363" s="150"/>
      <c r="T363" s="150"/>
      <c r="U363" s="150"/>
      <c r="V363" s="151"/>
      <c r="W363" s="150"/>
      <c r="X363" s="150"/>
      <c r="Y363" s="150"/>
      <c r="Z363" s="152"/>
      <c r="AA363" s="152"/>
      <c r="CB363" s="152"/>
      <c r="CC363" s="152"/>
      <c r="CD363" s="14"/>
    </row>
    <row r="364" spans="1:82" ht="16.5">
      <c r="A364" s="153"/>
      <c r="B364" s="153"/>
      <c r="C364" s="153"/>
      <c r="D364" s="154"/>
      <c r="E364" s="155"/>
      <c r="F364" s="155"/>
      <c r="G364" s="155"/>
      <c r="H364" s="155"/>
      <c r="I364" s="155"/>
      <c r="J364" s="155"/>
      <c r="K364" s="156"/>
      <c r="L364" s="155"/>
      <c r="M364" s="155"/>
      <c r="N364" s="155"/>
      <c r="O364" s="155"/>
      <c r="P364" s="156"/>
      <c r="Q364" s="156"/>
      <c r="R364" s="150"/>
      <c r="S364" s="150"/>
      <c r="T364" s="150"/>
      <c r="U364" s="150"/>
      <c r="V364" s="151"/>
      <c r="W364" s="150"/>
      <c r="X364" s="150"/>
      <c r="Y364" s="150"/>
      <c r="Z364" s="152"/>
      <c r="AA364" s="152"/>
      <c r="CB364" s="152"/>
      <c r="CC364" s="152"/>
      <c r="CD364" s="14"/>
    </row>
    <row r="365" spans="1:82" ht="16.5">
      <c r="A365" s="153"/>
      <c r="B365" s="153"/>
      <c r="C365" s="153"/>
      <c r="D365" s="154"/>
      <c r="E365" s="155"/>
      <c r="F365" s="155"/>
      <c r="G365" s="155"/>
      <c r="H365" s="155"/>
      <c r="I365" s="155"/>
      <c r="J365" s="155"/>
      <c r="K365" s="156"/>
      <c r="L365" s="155"/>
      <c r="M365" s="155"/>
      <c r="N365" s="155"/>
      <c r="O365" s="155"/>
      <c r="P365" s="156"/>
      <c r="Q365" s="156"/>
      <c r="R365" s="150"/>
      <c r="S365" s="150"/>
      <c r="T365" s="150"/>
      <c r="U365" s="150"/>
      <c r="V365" s="151"/>
      <c r="W365" s="150"/>
      <c r="X365" s="150"/>
      <c r="Y365" s="150"/>
      <c r="Z365" s="152"/>
      <c r="AA365" s="152"/>
      <c r="CB365" s="152"/>
      <c r="CC365" s="152"/>
      <c r="CD365" s="14"/>
    </row>
    <row r="366" spans="1:82" ht="16.5">
      <c r="A366" s="153"/>
      <c r="B366" s="153"/>
      <c r="C366" s="153"/>
      <c r="D366" s="154"/>
      <c r="E366" s="155"/>
      <c r="F366" s="155"/>
      <c r="G366" s="155"/>
      <c r="H366" s="155"/>
      <c r="I366" s="155"/>
      <c r="J366" s="155"/>
      <c r="K366" s="156"/>
      <c r="L366" s="155"/>
      <c r="M366" s="155"/>
      <c r="N366" s="155"/>
      <c r="O366" s="155"/>
      <c r="P366" s="156"/>
      <c r="Q366" s="156"/>
      <c r="R366" s="150"/>
      <c r="S366" s="150"/>
      <c r="T366" s="150"/>
      <c r="U366" s="150"/>
      <c r="V366" s="151"/>
      <c r="W366" s="150"/>
      <c r="X366" s="150"/>
      <c r="Y366" s="150"/>
      <c r="Z366" s="152"/>
      <c r="AA366" s="152"/>
      <c r="CB366" s="152"/>
      <c r="CC366" s="152"/>
      <c r="CD366" s="14"/>
    </row>
    <row r="367" spans="1:82" ht="16.5">
      <c r="A367" s="153"/>
      <c r="B367" s="153"/>
      <c r="C367" s="153"/>
      <c r="D367" s="154"/>
      <c r="E367" s="155"/>
      <c r="F367" s="155"/>
      <c r="G367" s="155"/>
      <c r="H367" s="155"/>
      <c r="I367" s="155"/>
      <c r="J367" s="155"/>
      <c r="K367" s="156"/>
      <c r="L367" s="155"/>
      <c r="M367" s="155"/>
      <c r="N367" s="155"/>
      <c r="O367" s="155"/>
      <c r="P367" s="156"/>
      <c r="Q367" s="156"/>
      <c r="R367" s="150"/>
      <c r="S367" s="150"/>
      <c r="T367" s="150"/>
      <c r="U367" s="150"/>
      <c r="V367" s="151"/>
      <c r="W367" s="150"/>
      <c r="X367" s="150"/>
      <c r="Y367" s="150"/>
      <c r="Z367" s="152"/>
      <c r="AA367" s="152"/>
      <c r="CB367" s="152"/>
      <c r="CC367" s="152"/>
      <c r="CD367" s="14"/>
    </row>
    <row r="368" spans="1:82" ht="16.5">
      <c r="A368" s="153"/>
      <c r="B368" s="153"/>
      <c r="C368" s="153"/>
      <c r="D368" s="154"/>
      <c r="E368" s="155"/>
      <c r="F368" s="155"/>
      <c r="G368" s="155"/>
      <c r="H368" s="155"/>
      <c r="I368" s="155"/>
      <c r="J368" s="155"/>
      <c r="K368" s="156"/>
      <c r="L368" s="155"/>
      <c r="M368" s="155"/>
      <c r="N368" s="155"/>
      <c r="O368" s="155"/>
      <c r="P368" s="156"/>
      <c r="Q368" s="156"/>
      <c r="R368" s="150"/>
      <c r="S368" s="150"/>
      <c r="T368" s="150"/>
      <c r="U368" s="150"/>
      <c r="V368" s="151"/>
      <c r="W368" s="150"/>
      <c r="X368" s="150"/>
      <c r="Y368" s="150"/>
      <c r="Z368" s="152"/>
      <c r="AA368" s="152"/>
      <c r="CB368" s="152"/>
      <c r="CC368" s="152"/>
      <c r="CD368" s="14"/>
    </row>
    <row r="369" spans="1:82" ht="16.5">
      <c r="A369" s="153"/>
      <c r="B369" s="153"/>
      <c r="C369" s="153"/>
      <c r="D369" s="154"/>
      <c r="E369" s="155"/>
      <c r="F369" s="155"/>
      <c r="G369" s="155"/>
      <c r="H369" s="155"/>
      <c r="I369" s="155"/>
      <c r="J369" s="155"/>
      <c r="K369" s="156"/>
      <c r="L369" s="155"/>
      <c r="M369" s="155"/>
      <c r="N369" s="155"/>
      <c r="O369" s="155"/>
      <c r="P369" s="156"/>
      <c r="Q369" s="156"/>
      <c r="R369" s="150"/>
      <c r="S369" s="150"/>
      <c r="T369" s="150"/>
      <c r="U369" s="150"/>
      <c r="V369" s="151"/>
      <c r="W369" s="150"/>
      <c r="X369" s="150"/>
      <c r="Y369" s="150"/>
      <c r="Z369" s="152"/>
      <c r="AA369" s="152"/>
      <c r="CB369" s="152"/>
      <c r="CC369" s="152"/>
      <c r="CD369" s="14"/>
    </row>
    <row r="370" spans="1:82" ht="16.5">
      <c r="A370" s="153"/>
      <c r="B370" s="153"/>
      <c r="C370" s="153"/>
      <c r="D370" s="154"/>
      <c r="E370" s="155"/>
      <c r="F370" s="155"/>
      <c r="G370" s="155"/>
      <c r="H370" s="155"/>
      <c r="I370" s="155"/>
      <c r="J370" s="155"/>
      <c r="K370" s="156"/>
      <c r="L370" s="155"/>
      <c r="M370" s="155"/>
      <c r="N370" s="155"/>
      <c r="O370" s="155"/>
      <c r="P370" s="156"/>
      <c r="Q370" s="156"/>
      <c r="R370" s="150"/>
      <c r="S370" s="150"/>
      <c r="T370" s="150"/>
      <c r="U370" s="150"/>
      <c r="V370" s="151"/>
      <c r="W370" s="150"/>
      <c r="X370" s="150"/>
      <c r="Y370" s="150"/>
      <c r="Z370" s="152"/>
      <c r="AA370" s="152"/>
      <c r="CB370" s="152"/>
      <c r="CC370" s="152"/>
      <c r="CD370" s="14"/>
    </row>
    <row r="371" spans="1:82" ht="16.5">
      <c r="A371" s="153"/>
      <c r="B371" s="153"/>
      <c r="C371" s="153"/>
      <c r="D371" s="154"/>
      <c r="E371" s="155"/>
      <c r="F371" s="155"/>
      <c r="G371" s="155"/>
      <c r="H371" s="155"/>
      <c r="I371" s="155"/>
      <c r="J371" s="155"/>
      <c r="K371" s="156"/>
      <c r="L371" s="155"/>
      <c r="M371" s="155"/>
      <c r="N371" s="155"/>
      <c r="O371" s="155"/>
      <c r="P371" s="156"/>
      <c r="Q371" s="156"/>
      <c r="R371" s="150"/>
      <c r="S371" s="150"/>
      <c r="T371" s="150"/>
      <c r="U371" s="150"/>
      <c r="V371" s="151"/>
      <c r="W371" s="150"/>
      <c r="X371" s="150"/>
      <c r="Y371" s="150"/>
      <c r="Z371" s="152"/>
      <c r="AA371" s="152"/>
      <c r="CB371" s="152"/>
      <c r="CC371" s="152"/>
      <c r="CD371" s="14"/>
    </row>
    <row r="372" spans="1:82" ht="16.5">
      <c r="A372" s="153"/>
      <c r="B372" s="153"/>
      <c r="C372" s="153"/>
      <c r="D372" s="154"/>
      <c r="E372" s="155"/>
      <c r="F372" s="155"/>
      <c r="G372" s="155"/>
      <c r="H372" s="155"/>
      <c r="I372" s="155"/>
      <c r="J372" s="155"/>
      <c r="K372" s="156"/>
      <c r="L372" s="155"/>
      <c r="M372" s="155"/>
      <c r="N372" s="155"/>
      <c r="O372" s="155"/>
      <c r="P372" s="156"/>
      <c r="Q372" s="156"/>
      <c r="R372" s="150"/>
      <c r="S372" s="150"/>
      <c r="T372" s="150"/>
      <c r="U372" s="150"/>
      <c r="V372" s="151"/>
      <c r="W372" s="150"/>
      <c r="X372" s="150"/>
      <c r="Y372" s="150"/>
      <c r="Z372" s="152"/>
      <c r="AA372" s="152"/>
      <c r="CB372" s="152"/>
      <c r="CC372" s="152"/>
      <c r="CD372" s="14"/>
    </row>
    <row r="373" spans="1:82" ht="16.5">
      <c r="A373" s="153"/>
      <c r="B373" s="153"/>
      <c r="C373" s="153"/>
      <c r="D373" s="154"/>
      <c r="E373" s="155"/>
      <c r="F373" s="155"/>
      <c r="G373" s="155"/>
      <c r="H373" s="155"/>
      <c r="I373" s="155"/>
      <c r="J373" s="155"/>
      <c r="K373" s="156"/>
      <c r="L373" s="155"/>
      <c r="M373" s="155"/>
      <c r="N373" s="155"/>
      <c r="O373" s="155"/>
      <c r="P373" s="156"/>
      <c r="Q373" s="156"/>
      <c r="R373" s="150"/>
      <c r="S373" s="150"/>
      <c r="T373" s="150"/>
      <c r="U373" s="150"/>
      <c r="V373" s="151"/>
      <c r="W373" s="150"/>
      <c r="X373" s="150"/>
      <c r="Y373" s="150"/>
      <c r="Z373" s="152"/>
      <c r="AA373" s="152"/>
      <c r="CB373" s="152"/>
      <c r="CC373" s="152"/>
      <c r="CD373" s="14"/>
    </row>
    <row r="374" spans="1:82" ht="16.5">
      <c r="A374" s="153"/>
      <c r="B374" s="153"/>
      <c r="C374" s="153"/>
      <c r="D374" s="154"/>
      <c r="E374" s="155"/>
      <c r="F374" s="155"/>
      <c r="G374" s="155"/>
      <c r="H374" s="155"/>
      <c r="I374" s="155"/>
      <c r="J374" s="155"/>
      <c r="K374" s="156"/>
      <c r="L374" s="155"/>
      <c r="M374" s="155"/>
      <c r="N374" s="155"/>
      <c r="O374" s="155"/>
      <c r="P374" s="156"/>
      <c r="Q374" s="156"/>
      <c r="R374" s="150"/>
      <c r="S374" s="150"/>
      <c r="T374" s="150"/>
      <c r="U374" s="150"/>
      <c r="V374" s="151"/>
      <c r="W374" s="150"/>
      <c r="X374" s="150"/>
      <c r="Y374" s="150"/>
      <c r="Z374" s="152"/>
      <c r="AA374" s="152"/>
      <c r="CB374" s="152"/>
      <c r="CC374" s="152"/>
      <c r="CD374" s="14"/>
    </row>
    <row r="375" spans="1:82" ht="16.5">
      <c r="A375" s="153"/>
      <c r="B375" s="153"/>
      <c r="C375" s="153"/>
      <c r="D375" s="154"/>
      <c r="E375" s="155"/>
      <c r="F375" s="155"/>
      <c r="G375" s="155"/>
      <c r="H375" s="155"/>
      <c r="I375" s="155"/>
      <c r="J375" s="155"/>
      <c r="K375" s="156"/>
      <c r="L375" s="155"/>
      <c r="M375" s="155"/>
      <c r="N375" s="155"/>
      <c r="O375" s="155"/>
      <c r="P375" s="156"/>
      <c r="Q375" s="156"/>
      <c r="R375" s="150"/>
      <c r="S375" s="150"/>
      <c r="T375" s="150"/>
      <c r="U375" s="150"/>
      <c r="V375" s="151"/>
      <c r="W375" s="150"/>
      <c r="X375" s="150"/>
      <c r="Y375" s="150"/>
      <c r="Z375" s="152"/>
      <c r="AA375" s="152"/>
      <c r="CB375" s="152"/>
      <c r="CC375" s="152"/>
      <c r="CD375" s="14"/>
    </row>
    <row r="376" spans="1:82" ht="16.5">
      <c r="A376" s="153"/>
      <c r="B376" s="153"/>
      <c r="C376" s="153"/>
      <c r="D376" s="154"/>
      <c r="E376" s="155"/>
      <c r="F376" s="155"/>
      <c r="G376" s="155"/>
      <c r="H376" s="155"/>
      <c r="I376" s="155"/>
      <c r="J376" s="155"/>
      <c r="K376" s="156"/>
      <c r="L376" s="155"/>
      <c r="M376" s="155"/>
      <c r="N376" s="155"/>
      <c r="O376" s="155"/>
      <c r="P376" s="156"/>
      <c r="Q376" s="156"/>
      <c r="R376" s="150"/>
      <c r="S376" s="150"/>
      <c r="T376" s="150"/>
      <c r="U376" s="150"/>
      <c r="V376" s="151"/>
      <c r="W376" s="150"/>
      <c r="X376" s="150"/>
      <c r="Y376" s="150"/>
      <c r="Z376" s="152"/>
      <c r="AA376" s="152"/>
      <c r="CB376" s="152"/>
      <c r="CC376" s="152"/>
      <c r="CD376" s="14"/>
    </row>
    <row r="377" spans="1:82" ht="16.5">
      <c r="A377" s="153"/>
      <c r="B377" s="153"/>
      <c r="C377" s="153"/>
      <c r="D377" s="154"/>
      <c r="E377" s="155"/>
      <c r="F377" s="155"/>
      <c r="G377" s="155"/>
      <c r="H377" s="155"/>
      <c r="I377" s="155"/>
      <c r="J377" s="155"/>
      <c r="K377" s="156"/>
      <c r="L377" s="155"/>
      <c r="M377" s="155"/>
      <c r="N377" s="155"/>
      <c r="O377" s="155"/>
      <c r="P377" s="156"/>
      <c r="Q377" s="156"/>
      <c r="R377" s="150"/>
      <c r="S377" s="150"/>
      <c r="T377" s="150"/>
      <c r="U377" s="150"/>
      <c r="V377" s="151"/>
      <c r="W377" s="150"/>
      <c r="X377" s="150"/>
      <c r="Y377" s="150"/>
      <c r="Z377" s="152"/>
      <c r="AA377" s="152"/>
      <c r="CB377" s="152"/>
      <c r="CC377" s="152"/>
      <c r="CD377" s="14"/>
    </row>
    <row r="378" spans="1:82" ht="16.5">
      <c r="A378" s="153"/>
      <c r="B378" s="153"/>
      <c r="C378" s="153"/>
      <c r="D378" s="154"/>
      <c r="E378" s="155"/>
      <c r="F378" s="155"/>
      <c r="G378" s="155"/>
      <c r="H378" s="155"/>
      <c r="I378" s="155"/>
      <c r="J378" s="155"/>
      <c r="K378" s="156"/>
      <c r="L378" s="155"/>
      <c r="M378" s="155"/>
      <c r="N378" s="155"/>
      <c r="O378" s="155"/>
      <c r="P378" s="156"/>
      <c r="Q378" s="156"/>
      <c r="R378" s="150"/>
      <c r="S378" s="150"/>
      <c r="T378" s="150"/>
      <c r="U378" s="150"/>
      <c r="V378" s="151"/>
      <c r="W378" s="150"/>
      <c r="X378" s="150"/>
      <c r="Y378" s="150"/>
      <c r="Z378" s="152"/>
      <c r="AA378" s="152"/>
      <c r="CB378" s="152"/>
      <c r="CC378" s="152"/>
      <c r="CD378" s="14"/>
    </row>
    <row r="379" spans="1:82" ht="16.5">
      <c r="A379" s="153"/>
      <c r="B379" s="153"/>
      <c r="C379" s="153"/>
      <c r="D379" s="154"/>
      <c r="E379" s="155"/>
      <c r="F379" s="155"/>
      <c r="G379" s="155"/>
      <c r="H379" s="155"/>
      <c r="I379" s="155"/>
      <c r="J379" s="155"/>
      <c r="K379" s="156"/>
      <c r="L379" s="155"/>
      <c r="M379" s="155"/>
      <c r="N379" s="155"/>
      <c r="O379" s="155"/>
      <c r="P379" s="156"/>
      <c r="Q379" s="156"/>
      <c r="R379" s="150"/>
      <c r="S379" s="150"/>
      <c r="T379" s="150"/>
      <c r="U379" s="150"/>
      <c r="V379" s="151"/>
      <c r="W379" s="150"/>
      <c r="X379" s="150"/>
      <c r="Y379" s="150"/>
      <c r="Z379" s="152"/>
      <c r="AA379" s="152"/>
      <c r="CB379" s="152"/>
      <c r="CC379" s="152"/>
      <c r="CD379" s="14"/>
    </row>
    <row r="380" spans="1:82" ht="16.5">
      <c r="A380" s="153"/>
      <c r="B380" s="153"/>
      <c r="C380" s="153"/>
      <c r="D380" s="154"/>
      <c r="E380" s="155"/>
      <c r="F380" s="155"/>
      <c r="G380" s="155"/>
      <c r="H380" s="155"/>
      <c r="I380" s="155"/>
      <c r="J380" s="155"/>
      <c r="K380" s="156"/>
      <c r="L380" s="155"/>
      <c r="M380" s="155"/>
      <c r="N380" s="155"/>
      <c r="O380" s="155"/>
      <c r="P380" s="156"/>
      <c r="Q380" s="156"/>
      <c r="R380" s="150"/>
      <c r="S380" s="150"/>
      <c r="T380" s="150"/>
      <c r="U380" s="150"/>
      <c r="V380" s="151"/>
      <c r="W380" s="150"/>
      <c r="X380" s="150"/>
      <c r="Y380" s="150"/>
      <c r="Z380" s="152"/>
      <c r="AA380" s="152"/>
      <c r="CB380" s="152"/>
      <c r="CC380" s="152"/>
      <c r="CD380" s="14"/>
    </row>
    <row r="381" spans="1:82" ht="16.5">
      <c r="A381" s="153"/>
      <c r="B381" s="153"/>
      <c r="C381" s="153"/>
      <c r="D381" s="154"/>
      <c r="E381" s="155"/>
      <c r="F381" s="155"/>
      <c r="G381" s="155"/>
      <c r="H381" s="155"/>
      <c r="I381" s="155"/>
      <c r="J381" s="155"/>
      <c r="K381" s="156"/>
      <c r="L381" s="155"/>
      <c r="M381" s="155"/>
      <c r="N381" s="155"/>
      <c r="O381" s="155"/>
      <c r="P381" s="156"/>
      <c r="Q381" s="156"/>
      <c r="R381" s="150"/>
      <c r="S381" s="150"/>
      <c r="T381" s="150"/>
      <c r="U381" s="150"/>
      <c r="V381" s="151"/>
      <c r="W381" s="150"/>
      <c r="X381" s="150"/>
      <c r="Y381" s="150"/>
      <c r="Z381" s="152"/>
      <c r="AA381" s="152"/>
      <c r="CB381" s="152"/>
      <c r="CC381" s="152"/>
      <c r="CD381" s="14"/>
    </row>
    <row r="382" spans="1:82" ht="16.5">
      <c r="A382" s="153"/>
      <c r="B382" s="153"/>
      <c r="C382" s="153"/>
      <c r="D382" s="154"/>
      <c r="E382" s="155"/>
      <c r="F382" s="155"/>
      <c r="G382" s="155"/>
      <c r="H382" s="155"/>
      <c r="I382" s="155"/>
      <c r="J382" s="155"/>
      <c r="K382" s="156"/>
      <c r="L382" s="155"/>
      <c r="M382" s="155"/>
      <c r="N382" s="155"/>
      <c r="O382" s="155"/>
      <c r="P382" s="156"/>
      <c r="Q382" s="156"/>
      <c r="R382" s="150"/>
      <c r="S382" s="150"/>
      <c r="T382" s="150"/>
      <c r="U382" s="150"/>
      <c r="V382" s="151"/>
      <c r="W382" s="150"/>
      <c r="X382" s="150"/>
      <c r="Y382" s="150"/>
      <c r="Z382" s="152"/>
      <c r="AA382" s="152"/>
      <c r="CB382" s="152"/>
      <c r="CC382" s="152"/>
      <c r="CD382" s="14"/>
    </row>
    <row r="383" spans="1:82" ht="16.5">
      <c r="A383" s="153"/>
      <c r="B383" s="153"/>
      <c r="C383" s="153"/>
      <c r="D383" s="154"/>
      <c r="E383" s="155"/>
      <c r="F383" s="155"/>
      <c r="G383" s="155"/>
      <c r="H383" s="155"/>
      <c r="I383" s="155"/>
      <c r="J383" s="155"/>
      <c r="K383" s="156"/>
      <c r="L383" s="155"/>
      <c r="M383" s="155"/>
      <c r="N383" s="155"/>
      <c r="O383" s="155"/>
      <c r="P383" s="156"/>
      <c r="Q383" s="156"/>
      <c r="R383" s="150"/>
      <c r="S383" s="150"/>
      <c r="T383" s="150"/>
      <c r="U383" s="150"/>
      <c r="V383" s="151"/>
      <c r="W383" s="150"/>
      <c r="X383" s="150"/>
      <c r="Y383" s="150"/>
      <c r="Z383" s="152"/>
      <c r="AA383" s="152"/>
      <c r="CB383" s="152"/>
      <c r="CC383" s="152"/>
      <c r="CD383" s="14"/>
    </row>
    <row r="384" spans="1:82" ht="16.5">
      <c r="A384" s="153"/>
      <c r="B384" s="153"/>
      <c r="C384" s="153"/>
      <c r="D384" s="154"/>
      <c r="E384" s="155"/>
      <c r="F384" s="155"/>
      <c r="G384" s="155"/>
      <c r="H384" s="155"/>
      <c r="I384" s="155"/>
      <c r="J384" s="155"/>
      <c r="K384" s="156"/>
      <c r="L384" s="155"/>
      <c r="M384" s="155"/>
      <c r="N384" s="155"/>
      <c r="O384" s="155"/>
      <c r="P384" s="156"/>
      <c r="Q384" s="156"/>
      <c r="R384" s="150"/>
      <c r="S384" s="150"/>
      <c r="T384" s="150"/>
      <c r="U384" s="150"/>
      <c r="V384" s="151"/>
      <c r="W384" s="150"/>
      <c r="X384" s="150"/>
      <c r="Y384" s="150"/>
      <c r="Z384" s="152"/>
      <c r="AA384" s="152"/>
      <c r="CB384" s="152"/>
      <c r="CC384" s="152"/>
      <c r="CD384" s="14"/>
    </row>
    <row r="385" spans="1:82" ht="16.5">
      <c r="A385" s="153"/>
      <c r="B385" s="153"/>
      <c r="C385" s="153"/>
      <c r="D385" s="154"/>
      <c r="E385" s="155"/>
      <c r="F385" s="155"/>
      <c r="G385" s="155"/>
      <c r="H385" s="155"/>
      <c r="I385" s="155"/>
      <c r="J385" s="155"/>
      <c r="K385" s="156"/>
      <c r="L385" s="155"/>
      <c r="M385" s="155"/>
      <c r="N385" s="155"/>
      <c r="O385" s="155"/>
      <c r="P385" s="156"/>
      <c r="Q385" s="156"/>
      <c r="R385" s="150"/>
      <c r="S385" s="150"/>
      <c r="T385" s="150"/>
      <c r="U385" s="150"/>
      <c r="V385" s="151"/>
      <c r="W385" s="150"/>
      <c r="X385" s="150"/>
      <c r="Y385" s="150"/>
      <c r="Z385" s="152"/>
      <c r="AA385" s="152"/>
      <c r="CB385" s="152"/>
      <c r="CC385" s="152"/>
      <c r="CD385" s="14"/>
    </row>
    <row r="386" spans="1:82" ht="16.5">
      <c r="A386" s="153"/>
      <c r="B386" s="153"/>
      <c r="C386" s="153"/>
      <c r="D386" s="154"/>
      <c r="E386" s="155"/>
      <c r="F386" s="155"/>
      <c r="G386" s="155"/>
      <c r="H386" s="155"/>
      <c r="I386" s="155"/>
      <c r="J386" s="155"/>
      <c r="K386" s="156"/>
      <c r="L386" s="155"/>
      <c r="M386" s="155"/>
      <c r="N386" s="155"/>
      <c r="O386" s="155"/>
      <c r="P386" s="156"/>
      <c r="Q386" s="156"/>
      <c r="R386" s="150"/>
      <c r="S386" s="150"/>
      <c r="T386" s="150"/>
      <c r="U386" s="150"/>
      <c r="V386" s="151"/>
      <c r="W386" s="150"/>
      <c r="X386" s="150"/>
      <c r="Y386" s="150"/>
      <c r="Z386" s="152"/>
      <c r="AA386" s="152"/>
      <c r="CB386" s="152"/>
      <c r="CC386" s="152"/>
      <c r="CD386" s="14"/>
    </row>
    <row r="387" spans="1:82" ht="16.5">
      <c r="A387" s="153"/>
      <c r="B387" s="153"/>
      <c r="C387" s="153"/>
      <c r="D387" s="154"/>
      <c r="E387" s="155"/>
      <c r="F387" s="155"/>
      <c r="G387" s="155"/>
      <c r="H387" s="155"/>
      <c r="I387" s="155"/>
      <c r="J387" s="155"/>
      <c r="K387" s="156"/>
      <c r="L387" s="155"/>
      <c r="M387" s="155"/>
      <c r="N387" s="155"/>
      <c r="O387" s="155"/>
      <c r="P387" s="156"/>
      <c r="Q387" s="156"/>
      <c r="R387" s="150"/>
      <c r="S387" s="150"/>
      <c r="T387" s="150"/>
      <c r="U387" s="150"/>
      <c r="V387" s="151"/>
      <c r="W387" s="150"/>
      <c r="X387" s="150"/>
      <c r="Y387" s="150"/>
      <c r="Z387" s="152"/>
      <c r="AA387" s="152"/>
      <c r="CB387" s="152"/>
      <c r="CC387" s="152"/>
      <c r="CD387" s="14"/>
    </row>
    <row r="388" spans="1:82" ht="16.5">
      <c r="A388" s="153"/>
      <c r="B388" s="153"/>
      <c r="C388" s="153"/>
      <c r="D388" s="154"/>
      <c r="E388" s="155"/>
      <c r="F388" s="155"/>
      <c r="G388" s="155"/>
      <c r="H388" s="155"/>
      <c r="I388" s="155"/>
      <c r="J388" s="155"/>
      <c r="K388" s="156"/>
      <c r="L388" s="155"/>
      <c r="M388" s="155"/>
      <c r="N388" s="155"/>
      <c r="O388" s="155"/>
      <c r="P388" s="156"/>
      <c r="Q388" s="156"/>
      <c r="R388" s="150"/>
      <c r="S388" s="150"/>
      <c r="T388" s="150"/>
      <c r="U388" s="150"/>
      <c r="V388" s="151"/>
      <c r="W388" s="150"/>
      <c r="X388" s="150"/>
      <c r="Y388" s="150"/>
      <c r="Z388" s="152"/>
      <c r="AA388" s="152"/>
      <c r="CB388" s="152"/>
      <c r="CC388" s="152"/>
      <c r="CD388" s="14"/>
    </row>
    <row r="389" spans="1:82" ht="16.5">
      <c r="A389" s="153"/>
      <c r="B389" s="153"/>
      <c r="C389" s="153"/>
      <c r="D389" s="154"/>
      <c r="E389" s="155"/>
      <c r="F389" s="155"/>
      <c r="G389" s="155"/>
      <c r="H389" s="155"/>
      <c r="I389" s="155"/>
      <c r="J389" s="155"/>
      <c r="K389" s="156"/>
      <c r="L389" s="155"/>
      <c r="M389" s="155"/>
      <c r="N389" s="155"/>
      <c r="O389" s="155"/>
      <c r="P389" s="156"/>
      <c r="Q389" s="156"/>
      <c r="R389" s="150"/>
      <c r="S389" s="150"/>
      <c r="T389" s="150"/>
      <c r="U389" s="150"/>
      <c r="V389" s="151"/>
      <c r="W389" s="150"/>
      <c r="X389" s="150"/>
      <c r="Y389" s="150"/>
      <c r="Z389" s="152"/>
      <c r="AA389" s="152"/>
      <c r="CB389" s="152"/>
      <c r="CC389" s="152"/>
      <c r="CD389" s="14"/>
    </row>
    <row r="390" spans="1:82" ht="16.5">
      <c r="A390" s="153"/>
      <c r="B390" s="153"/>
      <c r="C390" s="153"/>
      <c r="D390" s="154"/>
      <c r="E390" s="155"/>
      <c r="F390" s="155"/>
      <c r="G390" s="155"/>
      <c r="H390" s="155"/>
      <c r="I390" s="155"/>
      <c r="J390" s="155"/>
      <c r="K390" s="156"/>
      <c r="L390" s="155"/>
      <c r="M390" s="155"/>
      <c r="N390" s="155"/>
      <c r="O390" s="155"/>
      <c r="P390" s="156"/>
      <c r="Q390" s="156"/>
      <c r="R390" s="150"/>
      <c r="S390" s="150"/>
      <c r="T390" s="150"/>
      <c r="U390" s="150"/>
      <c r="V390" s="151"/>
      <c r="W390" s="150"/>
      <c r="X390" s="150"/>
      <c r="Y390" s="150"/>
      <c r="Z390" s="152"/>
      <c r="AA390" s="152"/>
      <c r="CB390" s="152"/>
      <c r="CC390" s="152"/>
      <c r="CD390" s="14"/>
    </row>
    <row r="391" spans="1:82" ht="16.5">
      <c r="A391" s="153"/>
      <c r="B391" s="153"/>
      <c r="C391" s="153"/>
      <c r="D391" s="154"/>
      <c r="E391" s="155"/>
      <c r="F391" s="155"/>
      <c r="G391" s="155"/>
      <c r="H391" s="155"/>
      <c r="I391" s="155"/>
      <c r="J391" s="155"/>
      <c r="K391" s="156"/>
      <c r="L391" s="155"/>
      <c r="M391" s="155"/>
      <c r="N391" s="155"/>
      <c r="O391" s="155"/>
      <c r="P391" s="156"/>
      <c r="Q391" s="156"/>
      <c r="R391" s="150"/>
      <c r="S391" s="150"/>
      <c r="T391" s="150"/>
      <c r="U391" s="150"/>
      <c r="V391" s="151"/>
      <c r="W391" s="150"/>
      <c r="X391" s="150"/>
      <c r="Y391" s="150"/>
      <c r="Z391" s="152"/>
      <c r="AA391" s="152"/>
      <c r="CB391" s="152"/>
      <c r="CC391" s="152"/>
      <c r="CD391" s="14"/>
    </row>
    <row r="392" spans="1:82" ht="16.5">
      <c r="A392" s="153"/>
      <c r="B392" s="153"/>
      <c r="C392" s="153"/>
      <c r="D392" s="154"/>
      <c r="E392" s="155"/>
      <c r="F392" s="155"/>
      <c r="G392" s="155"/>
      <c r="H392" s="155"/>
      <c r="I392" s="155"/>
      <c r="J392" s="155"/>
      <c r="K392" s="156"/>
      <c r="L392" s="155"/>
      <c r="M392" s="155"/>
      <c r="N392" s="155"/>
      <c r="O392" s="155"/>
      <c r="P392" s="156"/>
      <c r="Q392" s="156"/>
      <c r="R392" s="150"/>
      <c r="S392" s="150"/>
      <c r="T392" s="150"/>
      <c r="U392" s="150"/>
      <c r="V392" s="151"/>
      <c r="W392" s="150"/>
      <c r="X392" s="150"/>
      <c r="Y392" s="150"/>
      <c r="Z392" s="152"/>
      <c r="AA392" s="152"/>
      <c r="CB392" s="152"/>
      <c r="CC392" s="152"/>
      <c r="CD392" s="14"/>
    </row>
    <row r="393" spans="1:82" ht="16.5">
      <c r="A393" s="153"/>
      <c r="B393" s="153"/>
      <c r="C393" s="153"/>
      <c r="D393" s="154"/>
      <c r="E393" s="155"/>
      <c r="F393" s="155"/>
      <c r="G393" s="155"/>
      <c r="H393" s="155"/>
      <c r="I393" s="155"/>
      <c r="J393" s="155"/>
      <c r="K393" s="156"/>
      <c r="L393" s="155"/>
      <c r="M393" s="155"/>
      <c r="N393" s="155"/>
      <c r="O393" s="155"/>
      <c r="P393" s="156"/>
      <c r="Q393" s="156"/>
      <c r="R393" s="150"/>
      <c r="S393" s="150"/>
      <c r="T393" s="150"/>
      <c r="U393" s="150"/>
      <c r="V393" s="151"/>
      <c r="W393" s="150"/>
      <c r="X393" s="150"/>
      <c r="Y393" s="150"/>
      <c r="Z393" s="152"/>
      <c r="AA393" s="152"/>
      <c r="CB393" s="152"/>
      <c r="CC393" s="152"/>
      <c r="CD393" s="14"/>
    </row>
    <row r="394" spans="1:82" ht="16.5">
      <c r="A394" s="153"/>
      <c r="B394" s="153"/>
      <c r="C394" s="153"/>
      <c r="D394" s="154"/>
      <c r="E394" s="155"/>
      <c r="F394" s="155"/>
      <c r="G394" s="155"/>
      <c r="H394" s="155"/>
      <c r="I394" s="155"/>
      <c r="J394" s="155"/>
      <c r="K394" s="156"/>
      <c r="L394" s="155"/>
      <c r="M394" s="155"/>
      <c r="N394" s="155"/>
      <c r="O394" s="155"/>
      <c r="P394" s="156"/>
      <c r="Q394" s="156"/>
      <c r="R394" s="150"/>
      <c r="S394" s="150"/>
      <c r="T394" s="150"/>
      <c r="U394" s="150"/>
      <c r="V394" s="151"/>
      <c r="W394" s="150"/>
      <c r="X394" s="150"/>
      <c r="Y394" s="150"/>
      <c r="Z394" s="152"/>
      <c r="AA394" s="152"/>
      <c r="CB394" s="152"/>
      <c r="CC394" s="152"/>
      <c r="CD394" s="14"/>
    </row>
    <row r="395" spans="1:82" ht="16.5">
      <c r="A395" s="153"/>
      <c r="B395" s="153"/>
      <c r="C395" s="153"/>
      <c r="D395" s="154"/>
      <c r="E395" s="155"/>
      <c r="F395" s="155"/>
      <c r="G395" s="155"/>
      <c r="H395" s="155"/>
      <c r="I395" s="155"/>
      <c r="J395" s="155"/>
      <c r="K395" s="156"/>
      <c r="L395" s="155"/>
      <c r="M395" s="155"/>
      <c r="N395" s="155"/>
      <c r="O395" s="155"/>
      <c r="P395" s="156"/>
      <c r="Q395" s="156"/>
      <c r="R395" s="150"/>
      <c r="S395" s="150"/>
      <c r="T395" s="150"/>
      <c r="U395" s="150"/>
      <c r="V395" s="151"/>
      <c r="W395" s="150"/>
      <c r="X395" s="150"/>
      <c r="Y395" s="150"/>
      <c r="Z395" s="152"/>
      <c r="AA395" s="152"/>
      <c r="CB395" s="152"/>
      <c r="CC395" s="152"/>
      <c r="CD395" s="14"/>
    </row>
    <row r="396" spans="1:82" ht="16.5">
      <c r="A396" s="153"/>
      <c r="B396" s="153"/>
      <c r="C396" s="153"/>
      <c r="D396" s="154"/>
      <c r="E396" s="155"/>
      <c r="F396" s="155"/>
      <c r="G396" s="155"/>
      <c r="H396" s="155"/>
      <c r="I396" s="155"/>
      <c r="J396" s="155"/>
      <c r="K396" s="156"/>
      <c r="L396" s="155"/>
      <c r="M396" s="155"/>
      <c r="N396" s="155"/>
      <c r="O396" s="155"/>
      <c r="P396" s="156"/>
      <c r="Q396" s="156"/>
      <c r="R396" s="150"/>
      <c r="S396" s="150"/>
      <c r="T396" s="150"/>
      <c r="U396" s="150"/>
      <c r="V396" s="151"/>
      <c r="W396" s="150"/>
      <c r="X396" s="150"/>
      <c r="Y396" s="150"/>
      <c r="Z396" s="152"/>
      <c r="AA396" s="152"/>
      <c r="CB396" s="152"/>
      <c r="CC396" s="152"/>
      <c r="CD396" s="14"/>
    </row>
    <row r="397" spans="1:82" ht="16.5">
      <c r="A397" s="153"/>
      <c r="B397" s="153"/>
      <c r="C397" s="153"/>
      <c r="D397" s="154"/>
      <c r="E397" s="155"/>
      <c r="F397" s="155"/>
      <c r="G397" s="155"/>
      <c r="H397" s="155"/>
      <c r="I397" s="155"/>
      <c r="J397" s="155"/>
      <c r="K397" s="156"/>
      <c r="L397" s="155"/>
      <c r="M397" s="155"/>
      <c r="N397" s="155"/>
      <c r="O397" s="155"/>
      <c r="P397" s="156"/>
      <c r="Q397" s="156"/>
      <c r="R397" s="150"/>
      <c r="S397" s="150"/>
      <c r="T397" s="150"/>
      <c r="U397" s="150"/>
      <c r="V397" s="151"/>
      <c r="W397" s="150"/>
      <c r="X397" s="150"/>
      <c r="Y397" s="150"/>
      <c r="Z397" s="152"/>
      <c r="AA397" s="152"/>
      <c r="CB397" s="152"/>
      <c r="CC397" s="152"/>
      <c r="CD397" s="14"/>
    </row>
    <row r="398" spans="1:82" ht="16.5">
      <c r="A398" s="153"/>
      <c r="B398" s="153"/>
      <c r="C398" s="153"/>
      <c r="D398" s="154"/>
      <c r="E398" s="155"/>
      <c r="F398" s="155"/>
      <c r="G398" s="155"/>
      <c r="H398" s="155"/>
      <c r="I398" s="155"/>
      <c r="J398" s="155"/>
      <c r="K398" s="156"/>
      <c r="L398" s="155"/>
      <c r="M398" s="155"/>
      <c r="N398" s="155"/>
      <c r="O398" s="155"/>
      <c r="P398" s="156"/>
      <c r="Q398" s="156"/>
      <c r="R398" s="150"/>
      <c r="S398" s="150"/>
      <c r="T398" s="150"/>
      <c r="U398" s="150"/>
      <c r="V398" s="151"/>
      <c r="W398" s="150"/>
      <c r="X398" s="150"/>
      <c r="Y398" s="150"/>
      <c r="Z398" s="152"/>
      <c r="AA398" s="152"/>
      <c r="CB398" s="152"/>
      <c r="CC398" s="152"/>
      <c r="CD398" s="14"/>
    </row>
    <row r="399" spans="1:82" ht="16.5">
      <c r="A399" s="153"/>
      <c r="B399" s="153"/>
      <c r="C399" s="153"/>
      <c r="D399" s="154"/>
      <c r="E399" s="155"/>
      <c r="F399" s="155"/>
      <c r="G399" s="155"/>
      <c r="H399" s="155"/>
      <c r="I399" s="155"/>
      <c r="J399" s="155"/>
      <c r="K399" s="156"/>
      <c r="L399" s="155"/>
      <c r="M399" s="155"/>
      <c r="N399" s="155"/>
      <c r="O399" s="155"/>
      <c r="P399" s="156"/>
      <c r="Q399" s="156"/>
      <c r="R399" s="150"/>
      <c r="S399" s="150"/>
      <c r="T399" s="150"/>
      <c r="U399" s="150"/>
      <c r="V399" s="151"/>
      <c r="W399" s="150"/>
      <c r="X399" s="150"/>
      <c r="Y399" s="150"/>
      <c r="Z399" s="152"/>
      <c r="AA399" s="152"/>
      <c r="CB399" s="152"/>
      <c r="CC399" s="152"/>
      <c r="CD399" s="14"/>
    </row>
    <row r="400" spans="1:82" ht="16.5">
      <c r="A400" s="153"/>
      <c r="B400" s="153"/>
      <c r="C400" s="153"/>
      <c r="D400" s="154"/>
      <c r="E400" s="155"/>
      <c r="F400" s="155"/>
      <c r="G400" s="155"/>
      <c r="H400" s="155"/>
      <c r="I400" s="155"/>
      <c r="J400" s="155"/>
      <c r="K400" s="156"/>
      <c r="L400" s="155"/>
      <c r="M400" s="155"/>
      <c r="N400" s="155"/>
      <c r="O400" s="155"/>
      <c r="P400" s="156"/>
      <c r="Q400" s="156"/>
      <c r="R400" s="150"/>
      <c r="S400" s="150"/>
      <c r="T400" s="150"/>
      <c r="U400" s="150"/>
      <c r="V400" s="151"/>
      <c r="W400" s="150"/>
      <c r="X400" s="150"/>
      <c r="Y400" s="150"/>
      <c r="Z400" s="152"/>
      <c r="AA400" s="152"/>
      <c r="CB400" s="152"/>
      <c r="CC400" s="152"/>
      <c r="CD400" s="14"/>
    </row>
    <row r="401" spans="1:82" ht="16.5">
      <c r="A401" s="153"/>
      <c r="B401" s="153"/>
      <c r="C401" s="153"/>
      <c r="D401" s="154"/>
      <c r="E401" s="155"/>
      <c r="F401" s="155"/>
      <c r="G401" s="155"/>
      <c r="H401" s="155"/>
      <c r="I401" s="155"/>
      <c r="J401" s="155"/>
      <c r="K401" s="156"/>
      <c r="L401" s="155"/>
      <c r="M401" s="155"/>
      <c r="N401" s="155"/>
      <c r="O401" s="155"/>
      <c r="P401" s="156"/>
      <c r="Q401" s="156"/>
      <c r="R401" s="150"/>
      <c r="S401" s="150"/>
      <c r="T401" s="150"/>
      <c r="U401" s="150"/>
      <c r="V401" s="151"/>
      <c r="W401" s="150"/>
      <c r="X401" s="150"/>
      <c r="Y401" s="150"/>
      <c r="Z401" s="152"/>
      <c r="AA401" s="152"/>
      <c r="CB401" s="152"/>
      <c r="CC401" s="152"/>
      <c r="CD401" s="14"/>
    </row>
    <row r="402" spans="1:82" ht="16.5">
      <c r="A402" s="153"/>
      <c r="B402" s="153"/>
      <c r="C402" s="153"/>
      <c r="D402" s="154"/>
      <c r="E402" s="155"/>
      <c r="F402" s="155"/>
      <c r="G402" s="155"/>
      <c r="H402" s="155"/>
      <c r="I402" s="155"/>
      <c r="J402" s="155"/>
      <c r="K402" s="156"/>
      <c r="L402" s="155"/>
      <c r="M402" s="155"/>
      <c r="N402" s="155"/>
      <c r="O402" s="155"/>
      <c r="P402" s="156"/>
      <c r="Q402" s="156"/>
      <c r="R402" s="150"/>
      <c r="S402" s="150"/>
      <c r="T402" s="150"/>
      <c r="U402" s="150"/>
      <c r="V402" s="151"/>
      <c r="W402" s="150"/>
      <c r="X402" s="150"/>
      <c r="Y402" s="150"/>
      <c r="Z402" s="152"/>
      <c r="AA402" s="152"/>
      <c r="CB402" s="152"/>
      <c r="CC402" s="152"/>
      <c r="CD402" s="14"/>
    </row>
    <row r="403" spans="1:82" ht="16.5">
      <c r="A403" s="153"/>
      <c r="B403" s="153"/>
      <c r="C403" s="153"/>
      <c r="D403" s="154"/>
      <c r="E403" s="155"/>
      <c r="F403" s="155"/>
      <c r="G403" s="155"/>
      <c r="H403" s="155"/>
      <c r="I403" s="155"/>
      <c r="J403" s="155"/>
      <c r="K403" s="156"/>
      <c r="L403" s="155"/>
      <c r="M403" s="155"/>
      <c r="N403" s="155"/>
      <c r="O403" s="155"/>
      <c r="P403" s="156"/>
      <c r="Q403" s="156"/>
      <c r="R403" s="150"/>
      <c r="S403" s="150"/>
      <c r="T403" s="150"/>
      <c r="U403" s="150"/>
      <c r="V403" s="151"/>
      <c r="W403" s="150"/>
      <c r="X403" s="150"/>
      <c r="Y403" s="150"/>
      <c r="Z403" s="152"/>
      <c r="AA403" s="152"/>
      <c r="CB403" s="152"/>
      <c r="CC403" s="152"/>
      <c r="CD403" s="14"/>
    </row>
    <row r="404" spans="1:82" ht="16.5">
      <c r="A404" s="153"/>
      <c r="B404" s="153"/>
      <c r="C404" s="153"/>
      <c r="D404" s="154"/>
      <c r="E404" s="155"/>
      <c r="F404" s="155"/>
      <c r="G404" s="155"/>
      <c r="H404" s="155"/>
      <c r="I404" s="155"/>
      <c r="J404" s="155"/>
      <c r="K404" s="156"/>
      <c r="L404" s="155"/>
      <c r="M404" s="155"/>
      <c r="N404" s="155"/>
      <c r="O404" s="155"/>
      <c r="P404" s="156"/>
      <c r="Q404" s="156"/>
      <c r="R404" s="150"/>
      <c r="S404" s="150"/>
      <c r="T404" s="150"/>
      <c r="U404" s="150"/>
      <c r="V404" s="151"/>
      <c r="W404" s="150"/>
      <c r="X404" s="150"/>
      <c r="Y404" s="150"/>
      <c r="Z404" s="152"/>
      <c r="AA404" s="152"/>
      <c r="CB404" s="152"/>
      <c r="CC404" s="152"/>
      <c r="CD404" s="14"/>
    </row>
    <row r="405" spans="1:82" ht="16.5">
      <c r="A405" s="153"/>
      <c r="B405" s="153"/>
      <c r="C405" s="153"/>
      <c r="D405" s="154"/>
      <c r="E405" s="155"/>
      <c r="F405" s="155"/>
      <c r="G405" s="155"/>
      <c r="H405" s="155"/>
      <c r="I405" s="155"/>
      <c r="J405" s="155"/>
      <c r="K405" s="156"/>
      <c r="L405" s="155"/>
      <c r="M405" s="155"/>
      <c r="N405" s="155"/>
      <c r="O405" s="155"/>
      <c r="P405" s="156"/>
      <c r="Q405" s="156"/>
      <c r="R405" s="150"/>
      <c r="S405" s="150"/>
      <c r="T405" s="150"/>
      <c r="U405" s="150"/>
      <c r="V405" s="151"/>
      <c r="W405" s="150"/>
      <c r="X405" s="150"/>
      <c r="Y405" s="150"/>
      <c r="Z405" s="152"/>
      <c r="AA405" s="152"/>
      <c r="CB405" s="152"/>
      <c r="CC405" s="152"/>
      <c r="CD405" s="14"/>
    </row>
    <row r="406" spans="1:82" ht="16.5">
      <c r="A406" s="153"/>
      <c r="B406" s="153"/>
      <c r="C406" s="153"/>
      <c r="D406" s="154"/>
      <c r="E406" s="155"/>
      <c r="F406" s="155"/>
      <c r="G406" s="155"/>
      <c r="H406" s="155"/>
      <c r="I406" s="155"/>
      <c r="J406" s="155"/>
      <c r="K406" s="156"/>
      <c r="L406" s="155"/>
      <c r="M406" s="155"/>
      <c r="N406" s="155"/>
      <c r="O406" s="155"/>
      <c r="P406" s="156"/>
      <c r="Q406" s="156"/>
      <c r="R406" s="150"/>
      <c r="S406" s="150"/>
      <c r="T406" s="150"/>
      <c r="U406" s="150"/>
      <c r="V406" s="151"/>
      <c r="W406" s="150"/>
      <c r="X406" s="150"/>
      <c r="Y406" s="150"/>
      <c r="Z406" s="152"/>
      <c r="AA406" s="152"/>
      <c r="CB406" s="152"/>
      <c r="CC406" s="152"/>
      <c r="CD406" s="14"/>
    </row>
    <row r="407" spans="1:82" ht="16.5">
      <c r="A407" s="153"/>
      <c r="B407" s="153"/>
      <c r="C407" s="153"/>
      <c r="D407" s="154"/>
      <c r="E407" s="155"/>
      <c r="F407" s="155"/>
      <c r="G407" s="155"/>
      <c r="H407" s="155"/>
      <c r="I407" s="155"/>
      <c r="J407" s="155"/>
      <c r="K407" s="156"/>
      <c r="L407" s="155"/>
      <c r="M407" s="155"/>
      <c r="N407" s="155"/>
      <c r="O407" s="155"/>
      <c r="P407" s="156"/>
      <c r="Q407" s="156"/>
      <c r="R407" s="150"/>
      <c r="S407" s="150"/>
      <c r="T407" s="150"/>
      <c r="U407" s="150"/>
      <c r="V407" s="151"/>
      <c r="W407" s="150"/>
      <c r="X407" s="150"/>
      <c r="Y407" s="150"/>
      <c r="Z407" s="152"/>
      <c r="AA407" s="152"/>
      <c r="CB407" s="152"/>
      <c r="CC407" s="152"/>
      <c r="CD407" s="14"/>
    </row>
    <row r="408" spans="1:82" ht="16.5">
      <c r="A408" s="153"/>
      <c r="B408" s="153"/>
      <c r="C408" s="153"/>
      <c r="D408" s="154"/>
      <c r="E408" s="155"/>
      <c r="F408" s="155"/>
      <c r="G408" s="155"/>
      <c r="H408" s="155"/>
      <c r="I408" s="155"/>
      <c r="J408" s="155"/>
      <c r="K408" s="156"/>
      <c r="L408" s="155"/>
      <c r="M408" s="155"/>
      <c r="N408" s="155"/>
      <c r="O408" s="155"/>
      <c r="P408" s="156"/>
      <c r="Q408" s="156"/>
      <c r="R408" s="150"/>
      <c r="S408" s="150"/>
      <c r="T408" s="150"/>
      <c r="U408" s="150"/>
      <c r="V408" s="151"/>
      <c r="W408" s="150"/>
      <c r="X408" s="150"/>
      <c r="Y408" s="150"/>
      <c r="Z408" s="152"/>
      <c r="AA408" s="152"/>
      <c r="CB408" s="152"/>
      <c r="CC408" s="152"/>
      <c r="CD408" s="14"/>
    </row>
    <row r="409" spans="1:82" ht="16.5">
      <c r="A409" s="153"/>
      <c r="B409" s="153"/>
      <c r="C409" s="153"/>
      <c r="D409" s="154"/>
      <c r="E409" s="155"/>
      <c r="F409" s="155"/>
      <c r="G409" s="155"/>
      <c r="H409" s="155"/>
      <c r="I409" s="155"/>
      <c r="J409" s="155"/>
      <c r="K409" s="156"/>
      <c r="L409" s="155"/>
      <c r="M409" s="155"/>
      <c r="N409" s="155"/>
      <c r="O409" s="155"/>
      <c r="P409" s="156"/>
      <c r="Q409" s="156"/>
      <c r="R409" s="150"/>
      <c r="S409" s="150"/>
      <c r="T409" s="150"/>
      <c r="U409" s="150"/>
      <c r="V409" s="151"/>
      <c r="W409" s="150"/>
      <c r="X409" s="150"/>
      <c r="Y409" s="150"/>
      <c r="Z409" s="152"/>
      <c r="AA409" s="152"/>
      <c r="CB409" s="152"/>
      <c r="CC409" s="152"/>
      <c r="CD409" s="14"/>
    </row>
    <row r="410" spans="1:82" ht="16.5">
      <c r="A410" s="153"/>
      <c r="B410" s="153"/>
      <c r="C410" s="153"/>
      <c r="D410" s="154"/>
      <c r="E410" s="155"/>
      <c r="F410" s="155"/>
      <c r="G410" s="155"/>
      <c r="H410" s="155"/>
      <c r="I410" s="155"/>
      <c r="J410" s="155"/>
      <c r="K410" s="156"/>
      <c r="L410" s="155"/>
      <c r="M410" s="155"/>
      <c r="N410" s="155"/>
      <c r="O410" s="155"/>
      <c r="P410" s="156"/>
      <c r="Q410" s="156"/>
      <c r="R410" s="150"/>
      <c r="S410" s="150"/>
      <c r="T410" s="150"/>
      <c r="U410" s="150"/>
      <c r="V410" s="151"/>
      <c r="W410" s="150"/>
      <c r="X410" s="150"/>
      <c r="Y410" s="150"/>
      <c r="Z410" s="152"/>
      <c r="AA410" s="152"/>
      <c r="CB410" s="152"/>
      <c r="CC410" s="152"/>
      <c r="CD410" s="14"/>
    </row>
    <row r="411" spans="1:82" ht="16.5">
      <c r="A411" s="153"/>
      <c r="B411" s="153"/>
      <c r="C411" s="153"/>
      <c r="D411" s="154"/>
      <c r="E411" s="155"/>
      <c r="F411" s="155"/>
      <c r="G411" s="155"/>
      <c r="H411" s="155"/>
      <c r="I411" s="155"/>
      <c r="J411" s="155"/>
      <c r="K411" s="156"/>
      <c r="L411" s="155"/>
      <c r="M411" s="155"/>
      <c r="N411" s="155"/>
      <c r="O411" s="155"/>
      <c r="P411" s="156"/>
      <c r="Q411" s="156"/>
      <c r="R411" s="150"/>
      <c r="S411" s="150"/>
      <c r="T411" s="150"/>
      <c r="U411" s="150"/>
      <c r="V411" s="151"/>
      <c r="W411" s="150"/>
      <c r="X411" s="150"/>
      <c r="Y411" s="150"/>
      <c r="Z411" s="152"/>
      <c r="AA411" s="152"/>
      <c r="CB411" s="152"/>
      <c r="CC411" s="152"/>
      <c r="CD411" s="14"/>
    </row>
    <row r="412" spans="1:82" ht="16.5">
      <c r="A412" s="153"/>
      <c r="B412" s="153"/>
      <c r="C412" s="153"/>
      <c r="D412" s="154"/>
      <c r="E412" s="155"/>
      <c r="F412" s="155"/>
      <c r="G412" s="155"/>
      <c r="H412" s="155"/>
      <c r="I412" s="155"/>
      <c r="J412" s="155"/>
      <c r="K412" s="156"/>
      <c r="L412" s="155"/>
      <c r="M412" s="155"/>
      <c r="N412" s="155"/>
      <c r="O412" s="155"/>
      <c r="P412" s="156"/>
      <c r="Q412" s="156"/>
      <c r="R412" s="150"/>
      <c r="S412" s="150"/>
      <c r="T412" s="150"/>
      <c r="U412" s="150"/>
      <c r="V412" s="151"/>
      <c r="W412" s="150"/>
      <c r="X412" s="150"/>
      <c r="Y412" s="150"/>
      <c r="Z412" s="152"/>
      <c r="AA412" s="152"/>
      <c r="CB412" s="152"/>
      <c r="CC412" s="152"/>
      <c r="CD412" s="14"/>
    </row>
    <row r="413" spans="1:82" ht="16.5">
      <c r="A413" s="153"/>
      <c r="B413" s="153"/>
      <c r="C413" s="153"/>
      <c r="D413" s="154"/>
      <c r="E413" s="155"/>
      <c r="F413" s="155"/>
      <c r="G413" s="155"/>
      <c r="H413" s="155"/>
      <c r="I413" s="155"/>
      <c r="J413" s="155"/>
      <c r="K413" s="156"/>
      <c r="L413" s="155"/>
      <c r="M413" s="155"/>
      <c r="N413" s="155"/>
      <c r="O413" s="155"/>
      <c r="P413" s="156"/>
      <c r="Q413" s="156"/>
      <c r="R413" s="150"/>
      <c r="S413" s="150"/>
      <c r="T413" s="150"/>
      <c r="U413" s="150"/>
      <c r="V413" s="151"/>
      <c r="W413" s="150"/>
      <c r="X413" s="150"/>
      <c r="Y413" s="150"/>
      <c r="Z413" s="152"/>
      <c r="AA413" s="152"/>
      <c r="CB413" s="152"/>
      <c r="CC413" s="152"/>
      <c r="CD413" s="14"/>
    </row>
    <row r="414" spans="1:82" ht="16.5">
      <c r="A414" s="153"/>
      <c r="B414" s="153"/>
      <c r="C414" s="153"/>
      <c r="D414" s="154"/>
      <c r="E414" s="155"/>
      <c r="F414" s="155"/>
      <c r="G414" s="155"/>
      <c r="H414" s="155"/>
      <c r="I414" s="155"/>
      <c r="J414" s="155"/>
      <c r="K414" s="156"/>
      <c r="L414" s="155"/>
      <c r="M414" s="155"/>
      <c r="N414" s="155"/>
      <c r="O414" s="155"/>
      <c r="P414" s="156"/>
      <c r="Q414" s="156"/>
      <c r="R414" s="150"/>
      <c r="S414" s="150"/>
      <c r="T414" s="150"/>
      <c r="U414" s="150"/>
      <c r="V414" s="151"/>
      <c r="W414" s="150"/>
      <c r="X414" s="150"/>
      <c r="Y414" s="150"/>
      <c r="Z414" s="152"/>
      <c r="AA414" s="152"/>
      <c r="CB414" s="152"/>
      <c r="CC414" s="152"/>
      <c r="CD414" s="14"/>
    </row>
    <row r="415" spans="1:82" ht="16.5">
      <c r="A415" s="153"/>
      <c r="B415" s="153"/>
      <c r="C415" s="153"/>
      <c r="D415" s="154"/>
      <c r="E415" s="155"/>
      <c r="F415" s="155"/>
      <c r="G415" s="155"/>
      <c r="H415" s="155"/>
      <c r="I415" s="155"/>
      <c r="J415" s="155"/>
      <c r="K415" s="156"/>
      <c r="L415" s="155"/>
      <c r="M415" s="155"/>
      <c r="N415" s="155"/>
      <c r="O415" s="155"/>
      <c r="P415" s="156"/>
      <c r="Q415" s="156"/>
      <c r="R415" s="150"/>
      <c r="S415" s="150"/>
      <c r="T415" s="150"/>
      <c r="U415" s="150"/>
      <c r="V415" s="151"/>
      <c r="W415" s="150"/>
      <c r="X415" s="150"/>
      <c r="Y415" s="150"/>
      <c r="Z415" s="152"/>
      <c r="AA415" s="152"/>
      <c r="CB415" s="152"/>
      <c r="CC415" s="152"/>
      <c r="CD415" s="14"/>
    </row>
    <row r="416" spans="1:82" ht="16.5">
      <c r="A416" s="153"/>
      <c r="B416" s="153"/>
      <c r="C416" s="153"/>
      <c r="D416" s="154"/>
      <c r="E416" s="155"/>
      <c r="F416" s="155"/>
      <c r="G416" s="155"/>
      <c r="H416" s="155"/>
      <c r="I416" s="155"/>
      <c r="J416" s="155"/>
      <c r="K416" s="156"/>
      <c r="L416" s="155"/>
      <c r="M416" s="155"/>
      <c r="N416" s="155"/>
      <c r="O416" s="155"/>
      <c r="P416" s="156"/>
      <c r="Q416" s="156"/>
      <c r="R416" s="150"/>
      <c r="S416" s="150"/>
      <c r="T416" s="150"/>
      <c r="U416" s="150"/>
      <c r="V416" s="151"/>
      <c r="W416" s="150"/>
      <c r="X416" s="150"/>
      <c r="Y416" s="150"/>
      <c r="Z416" s="152"/>
      <c r="AA416" s="152"/>
      <c r="CB416" s="152"/>
      <c r="CC416" s="152"/>
      <c r="CD416" s="14"/>
    </row>
    <row r="417" spans="1:82" ht="16.5">
      <c r="A417" s="153"/>
      <c r="B417" s="153"/>
      <c r="C417" s="153"/>
      <c r="D417" s="154"/>
      <c r="E417" s="155"/>
      <c r="F417" s="155"/>
      <c r="G417" s="155"/>
      <c r="H417" s="155"/>
      <c r="I417" s="155"/>
      <c r="J417" s="155"/>
      <c r="K417" s="156"/>
      <c r="L417" s="155"/>
      <c r="M417" s="155"/>
      <c r="N417" s="155"/>
      <c r="O417" s="155"/>
      <c r="P417" s="156"/>
      <c r="Q417" s="156"/>
      <c r="R417" s="150"/>
      <c r="S417" s="150"/>
      <c r="T417" s="150"/>
      <c r="U417" s="150"/>
      <c r="V417" s="151"/>
      <c r="W417" s="150"/>
      <c r="X417" s="150"/>
      <c r="Y417" s="150"/>
      <c r="Z417" s="152"/>
      <c r="AA417" s="152"/>
      <c r="CB417" s="152"/>
      <c r="CC417" s="152"/>
      <c r="CD417" s="14"/>
    </row>
    <row r="418" spans="1:82" ht="16.5">
      <c r="A418" s="153"/>
      <c r="B418" s="153"/>
      <c r="C418" s="153"/>
      <c r="D418" s="154"/>
      <c r="E418" s="155"/>
      <c r="F418" s="155"/>
      <c r="G418" s="155"/>
      <c r="H418" s="155"/>
      <c r="I418" s="155"/>
      <c r="J418" s="155"/>
      <c r="K418" s="156"/>
      <c r="L418" s="155"/>
      <c r="M418" s="155"/>
      <c r="N418" s="155"/>
      <c r="O418" s="155"/>
      <c r="P418" s="156"/>
      <c r="Q418" s="156"/>
      <c r="R418" s="150"/>
      <c r="S418" s="150"/>
      <c r="T418" s="150"/>
      <c r="U418" s="150"/>
      <c r="V418" s="151"/>
      <c r="W418" s="150"/>
      <c r="X418" s="150"/>
      <c r="Y418" s="150"/>
      <c r="Z418" s="152"/>
      <c r="AA418" s="152"/>
      <c r="CB418" s="152"/>
      <c r="CC418" s="152"/>
      <c r="CD418" s="14"/>
    </row>
    <row r="419" spans="1:82" ht="16.5">
      <c r="A419" s="153"/>
      <c r="B419" s="153"/>
      <c r="C419" s="153"/>
      <c r="D419" s="154"/>
      <c r="E419" s="155"/>
      <c r="F419" s="155"/>
      <c r="G419" s="155"/>
      <c r="H419" s="155"/>
      <c r="I419" s="155"/>
      <c r="J419" s="155"/>
      <c r="K419" s="156"/>
      <c r="L419" s="155"/>
      <c r="M419" s="155"/>
      <c r="N419" s="155"/>
      <c r="O419" s="155"/>
      <c r="P419" s="156"/>
      <c r="Q419" s="156"/>
      <c r="R419" s="150"/>
      <c r="S419" s="150"/>
      <c r="T419" s="150"/>
      <c r="U419" s="150"/>
      <c r="V419" s="151"/>
      <c r="W419" s="150"/>
      <c r="X419" s="150"/>
      <c r="Y419" s="150"/>
      <c r="Z419" s="152"/>
      <c r="AA419" s="152"/>
      <c r="CB419" s="152"/>
      <c r="CC419" s="152"/>
      <c r="CD419" s="14"/>
    </row>
    <row r="420" spans="1:82" ht="16.5">
      <c r="A420" s="153"/>
      <c r="B420" s="153"/>
      <c r="C420" s="153"/>
      <c r="D420" s="154"/>
      <c r="E420" s="155"/>
      <c r="F420" s="155"/>
      <c r="G420" s="155"/>
      <c r="H420" s="155"/>
      <c r="I420" s="155"/>
      <c r="J420" s="155"/>
      <c r="K420" s="156"/>
      <c r="L420" s="155"/>
      <c r="M420" s="155"/>
      <c r="N420" s="155"/>
      <c r="O420" s="155"/>
      <c r="P420" s="156"/>
      <c r="Q420" s="156"/>
      <c r="R420" s="150"/>
      <c r="S420" s="150"/>
      <c r="T420" s="150"/>
      <c r="U420" s="150"/>
      <c r="V420" s="151"/>
      <c r="W420" s="150"/>
      <c r="X420" s="150"/>
      <c r="Y420" s="150"/>
      <c r="Z420" s="152"/>
      <c r="AA420" s="152"/>
      <c r="CB420" s="152"/>
      <c r="CC420" s="152"/>
      <c r="CD420" s="14"/>
    </row>
    <row r="421" spans="1:82" ht="16.5">
      <c r="A421" s="153"/>
      <c r="B421" s="153"/>
      <c r="C421" s="153"/>
      <c r="D421" s="154"/>
      <c r="E421" s="155"/>
      <c r="F421" s="155"/>
      <c r="G421" s="155"/>
      <c r="H421" s="155"/>
      <c r="I421" s="155"/>
      <c r="J421" s="155"/>
      <c r="K421" s="156"/>
      <c r="L421" s="155"/>
      <c r="M421" s="155"/>
      <c r="N421" s="155"/>
      <c r="O421" s="155"/>
      <c r="P421" s="156"/>
      <c r="Q421" s="156"/>
      <c r="R421" s="150"/>
      <c r="S421" s="150"/>
      <c r="T421" s="150"/>
      <c r="U421" s="150"/>
      <c r="V421" s="151"/>
      <c r="W421" s="150"/>
      <c r="X421" s="150"/>
      <c r="Y421" s="150"/>
      <c r="Z421" s="152"/>
      <c r="AA421" s="152"/>
      <c r="CB421" s="152"/>
      <c r="CC421" s="152"/>
      <c r="CD421" s="14"/>
    </row>
    <row r="422" spans="1:82" ht="16.5">
      <c r="A422" s="153"/>
      <c r="B422" s="153"/>
      <c r="C422" s="153"/>
      <c r="D422" s="154"/>
      <c r="E422" s="155"/>
      <c r="F422" s="155"/>
      <c r="G422" s="155"/>
      <c r="H422" s="155"/>
      <c r="I422" s="155"/>
      <c r="J422" s="155"/>
      <c r="K422" s="156"/>
      <c r="L422" s="155"/>
      <c r="M422" s="155"/>
      <c r="N422" s="155"/>
      <c r="O422" s="155"/>
      <c r="P422" s="156"/>
      <c r="Q422" s="156"/>
      <c r="R422" s="150"/>
      <c r="S422" s="150"/>
      <c r="T422" s="150"/>
      <c r="U422" s="150"/>
      <c r="V422" s="151"/>
      <c r="W422" s="150"/>
      <c r="X422" s="150"/>
      <c r="Y422" s="150"/>
      <c r="Z422" s="152"/>
      <c r="AA422" s="152"/>
      <c r="CB422" s="152"/>
      <c r="CC422" s="152"/>
      <c r="CD422" s="14"/>
    </row>
    <row r="423" spans="1:82" ht="16.5">
      <c r="A423" s="153"/>
      <c r="B423" s="153"/>
      <c r="C423" s="153"/>
      <c r="D423" s="154"/>
      <c r="E423" s="155"/>
      <c r="F423" s="155"/>
      <c r="G423" s="155"/>
      <c r="H423" s="155"/>
      <c r="I423" s="155"/>
      <c r="J423" s="155"/>
      <c r="K423" s="156"/>
      <c r="L423" s="155"/>
      <c r="M423" s="155"/>
      <c r="N423" s="155"/>
      <c r="O423" s="155"/>
      <c r="P423" s="156"/>
      <c r="Q423" s="156"/>
      <c r="R423" s="150"/>
      <c r="S423" s="150"/>
      <c r="T423" s="150"/>
      <c r="U423" s="150"/>
      <c r="V423" s="151"/>
      <c r="W423" s="150"/>
      <c r="X423" s="150"/>
      <c r="Y423" s="150"/>
      <c r="Z423" s="152"/>
      <c r="AA423" s="152"/>
      <c r="CB423" s="152"/>
      <c r="CC423" s="152"/>
      <c r="CD423" s="14"/>
    </row>
    <row r="424" spans="1:82" ht="16.5">
      <c r="A424" s="153"/>
      <c r="B424" s="153"/>
      <c r="C424" s="153"/>
      <c r="D424" s="154"/>
      <c r="E424" s="155"/>
      <c r="F424" s="155"/>
      <c r="G424" s="155"/>
      <c r="H424" s="155"/>
      <c r="I424" s="155"/>
      <c r="J424" s="155"/>
      <c r="K424" s="156"/>
      <c r="L424" s="155"/>
      <c r="M424" s="155"/>
      <c r="N424" s="155"/>
      <c r="O424" s="155"/>
      <c r="P424" s="156"/>
      <c r="Q424" s="156"/>
      <c r="R424" s="150"/>
      <c r="S424" s="150"/>
      <c r="T424" s="150"/>
      <c r="U424" s="150"/>
      <c r="V424" s="151"/>
      <c r="W424" s="150"/>
      <c r="X424" s="150"/>
      <c r="Y424" s="150"/>
      <c r="Z424" s="152"/>
      <c r="AA424" s="152"/>
      <c r="CB424" s="152"/>
      <c r="CC424" s="152"/>
      <c r="CD424" s="14"/>
    </row>
    <row r="425" spans="1:82" ht="16.5">
      <c r="A425" s="153"/>
      <c r="B425" s="153"/>
      <c r="C425" s="153"/>
      <c r="D425" s="154"/>
      <c r="E425" s="155"/>
      <c r="F425" s="155"/>
      <c r="G425" s="155"/>
      <c r="H425" s="155"/>
      <c r="I425" s="155"/>
      <c r="J425" s="155"/>
      <c r="K425" s="156"/>
      <c r="L425" s="155"/>
      <c r="M425" s="155"/>
      <c r="N425" s="155"/>
      <c r="O425" s="155"/>
      <c r="P425" s="156"/>
      <c r="Q425" s="156"/>
      <c r="R425" s="150"/>
      <c r="S425" s="150"/>
      <c r="T425" s="150"/>
      <c r="U425" s="150"/>
      <c r="V425" s="151"/>
      <c r="W425" s="150"/>
      <c r="X425" s="150"/>
      <c r="Y425" s="150"/>
      <c r="Z425" s="152"/>
      <c r="AA425" s="152"/>
      <c r="CB425" s="152"/>
      <c r="CC425" s="152"/>
      <c r="CD425" s="14"/>
    </row>
    <row r="426" spans="1:82" ht="16.5">
      <c r="A426" s="153"/>
      <c r="B426" s="153"/>
      <c r="C426" s="153"/>
      <c r="D426" s="154"/>
      <c r="E426" s="155"/>
      <c r="F426" s="155"/>
      <c r="G426" s="155"/>
      <c r="H426" s="155"/>
      <c r="I426" s="155"/>
      <c r="J426" s="155"/>
      <c r="K426" s="156"/>
      <c r="L426" s="155"/>
      <c r="M426" s="155"/>
      <c r="N426" s="155"/>
      <c r="O426" s="155"/>
      <c r="P426" s="156"/>
      <c r="Q426" s="156"/>
      <c r="R426" s="150"/>
      <c r="S426" s="150"/>
      <c r="T426" s="150"/>
      <c r="U426" s="150"/>
      <c r="V426" s="151"/>
      <c r="W426" s="150"/>
      <c r="X426" s="150"/>
      <c r="Y426" s="150"/>
      <c r="Z426" s="152"/>
      <c r="AA426" s="152"/>
      <c r="CB426" s="152"/>
      <c r="CC426" s="152"/>
      <c r="CD426" s="14"/>
    </row>
    <row r="427" spans="1:82" ht="16.5">
      <c r="A427" s="153"/>
      <c r="B427" s="153"/>
      <c r="C427" s="153"/>
      <c r="D427" s="154"/>
      <c r="E427" s="155"/>
      <c r="F427" s="155"/>
      <c r="G427" s="155"/>
      <c r="H427" s="155"/>
      <c r="I427" s="155"/>
      <c r="J427" s="155"/>
      <c r="K427" s="156"/>
      <c r="L427" s="155"/>
      <c r="M427" s="155"/>
      <c r="N427" s="155"/>
      <c r="O427" s="155"/>
      <c r="P427" s="156"/>
      <c r="Q427" s="156"/>
      <c r="R427" s="150"/>
      <c r="S427" s="150"/>
      <c r="T427" s="150"/>
      <c r="U427" s="150"/>
      <c r="V427" s="151"/>
      <c r="W427" s="150"/>
      <c r="X427" s="150"/>
      <c r="Y427" s="150"/>
      <c r="Z427" s="152"/>
      <c r="AA427" s="152"/>
      <c r="CB427" s="152"/>
      <c r="CC427" s="152"/>
      <c r="CD427" s="14"/>
    </row>
    <row r="428" spans="1:82" ht="16.5">
      <c r="A428" s="153"/>
      <c r="B428" s="153"/>
      <c r="C428" s="153"/>
      <c r="D428" s="154"/>
      <c r="E428" s="155"/>
      <c r="F428" s="155"/>
      <c r="G428" s="155"/>
      <c r="H428" s="155"/>
      <c r="I428" s="155"/>
      <c r="J428" s="155"/>
      <c r="K428" s="156"/>
      <c r="L428" s="155"/>
      <c r="M428" s="155"/>
      <c r="N428" s="155"/>
      <c r="O428" s="155"/>
      <c r="P428" s="156"/>
      <c r="Q428" s="156"/>
      <c r="R428" s="150"/>
      <c r="S428" s="150"/>
      <c r="T428" s="150"/>
      <c r="U428" s="150"/>
      <c r="V428" s="151"/>
      <c r="W428" s="150"/>
      <c r="X428" s="150"/>
      <c r="Y428" s="150"/>
      <c r="Z428" s="152"/>
      <c r="AA428" s="152"/>
      <c r="CB428" s="152"/>
      <c r="CC428" s="152"/>
      <c r="CD428" s="14"/>
    </row>
    <row r="429" spans="1:82" ht="16.5">
      <c r="A429" s="153"/>
      <c r="B429" s="153"/>
      <c r="C429" s="153"/>
      <c r="D429" s="154"/>
      <c r="E429" s="155"/>
      <c r="F429" s="155"/>
      <c r="G429" s="155"/>
      <c r="H429" s="155"/>
      <c r="I429" s="155"/>
      <c r="J429" s="155"/>
      <c r="K429" s="156"/>
      <c r="L429" s="155"/>
      <c r="M429" s="155"/>
      <c r="N429" s="155"/>
      <c r="O429" s="155"/>
      <c r="P429" s="156"/>
      <c r="Q429" s="156"/>
      <c r="R429" s="150"/>
      <c r="S429" s="150"/>
      <c r="T429" s="150"/>
      <c r="U429" s="150"/>
      <c r="V429" s="151"/>
      <c r="W429" s="150"/>
      <c r="X429" s="150"/>
      <c r="Y429" s="150"/>
      <c r="Z429" s="152"/>
      <c r="AA429" s="152"/>
      <c r="CB429" s="152"/>
      <c r="CC429" s="152"/>
      <c r="CD429" s="14"/>
    </row>
    <row r="430" spans="1:82" ht="16.5">
      <c r="A430" s="153"/>
      <c r="B430" s="153"/>
      <c r="C430" s="153"/>
      <c r="D430" s="154"/>
      <c r="E430" s="155"/>
      <c r="F430" s="155"/>
      <c r="G430" s="155"/>
      <c r="H430" s="155"/>
      <c r="I430" s="155"/>
      <c r="J430" s="155"/>
      <c r="K430" s="156"/>
      <c r="L430" s="155"/>
      <c r="M430" s="155"/>
      <c r="N430" s="155"/>
      <c r="O430" s="155"/>
      <c r="P430" s="156"/>
      <c r="Q430" s="156"/>
      <c r="R430" s="150"/>
      <c r="S430" s="150"/>
      <c r="T430" s="150"/>
      <c r="U430" s="150"/>
      <c r="V430" s="151"/>
      <c r="W430" s="150"/>
      <c r="X430" s="150"/>
      <c r="Y430" s="150"/>
      <c r="Z430" s="152"/>
      <c r="AA430" s="152"/>
      <c r="CB430" s="152"/>
      <c r="CC430" s="152"/>
      <c r="CD430" s="14"/>
    </row>
    <row r="431" spans="1:82" ht="16.5">
      <c r="A431" s="153"/>
      <c r="B431" s="153"/>
      <c r="C431" s="153"/>
      <c r="D431" s="154"/>
      <c r="E431" s="155"/>
      <c r="F431" s="155"/>
      <c r="G431" s="155"/>
      <c r="H431" s="155"/>
      <c r="I431" s="155"/>
      <c r="J431" s="155"/>
      <c r="K431" s="156"/>
      <c r="L431" s="155"/>
      <c r="M431" s="155"/>
      <c r="N431" s="155"/>
      <c r="O431" s="155"/>
      <c r="P431" s="156"/>
      <c r="Q431" s="156"/>
      <c r="R431" s="150"/>
      <c r="S431" s="150"/>
      <c r="T431" s="150"/>
      <c r="U431" s="150"/>
      <c r="V431" s="151"/>
      <c r="W431" s="150"/>
      <c r="X431" s="150"/>
      <c r="Y431" s="150"/>
      <c r="Z431" s="152"/>
      <c r="AA431" s="152"/>
      <c r="CB431" s="152"/>
      <c r="CC431" s="152"/>
      <c r="CD431" s="14"/>
    </row>
    <row r="432" spans="1:82" ht="16.5">
      <c r="A432" s="153"/>
      <c r="B432" s="153"/>
      <c r="C432" s="153"/>
      <c r="D432" s="154"/>
      <c r="E432" s="155"/>
      <c r="F432" s="155"/>
      <c r="G432" s="155"/>
      <c r="H432" s="155"/>
      <c r="I432" s="155"/>
      <c r="J432" s="155"/>
      <c r="K432" s="156"/>
      <c r="L432" s="155"/>
      <c r="M432" s="155"/>
      <c r="N432" s="155"/>
      <c r="O432" s="155"/>
      <c r="P432" s="156"/>
      <c r="Q432" s="156"/>
      <c r="R432" s="150"/>
      <c r="S432" s="150"/>
      <c r="T432" s="150"/>
      <c r="U432" s="150"/>
      <c r="V432" s="151"/>
      <c r="W432" s="150"/>
      <c r="X432" s="150"/>
      <c r="Y432" s="150"/>
      <c r="Z432" s="152"/>
      <c r="AA432" s="152"/>
      <c r="CB432" s="152"/>
      <c r="CC432" s="152"/>
      <c r="CD432" s="14"/>
    </row>
    <row r="433" spans="1:82" ht="16.5">
      <c r="A433" s="153"/>
      <c r="B433" s="153"/>
      <c r="C433" s="153"/>
      <c r="D433" s="154"/>
      <c r="E433" s="155"/>
      <c r="F433" s="155"/>
      <c r="G433" s="155"/>
      <c r="H433" s="155"/>
      <c r="I433" s="155"/>
      <c r="J433" s="155"/>
      <c r="K433" s="156"/>
      <c r="L433" s="155"/>
      <c r="M433" s="155"/>
      <c r="N433" s="155"/>
      <c r="O433" s="155"/>
      <c r="P433" s="156"/>
      <c r="Q433" s="156"/>
      <c r="R433" s="150"/>
      <c r="S433" s="150"/>
      <c r="T433" s="150"/>
      <c r="U433" s="150"/>
      <c r="V433" s="151"/>
      <c r="W433" s="150"/>
      <c r="X433" s="150"/>
      <c r="Y433" s="150"/>
      <c r="Z433" s="152"/>
      <c r="AA433" s="152"/>
      <c r="CB433" s="152"/>
      <c r="CC433" s="152"/>
      <c r="CD433" s="14"/>
    </row>
    <row r="434" spans="1:82" ht="16.5">
      <c r="A434" s="153"/>
      <c r="B434" s="153"/>
      <c r="C434" s="153"/>
      <c r="D434" s="154"/>
      <c r="E434" s="155"/>
      <c r="F434" s="155"/>
      <c r="G434" s="155"/>
      <c r="H434" s="155"/>
      <c r="I434" s="155"/>
      <c r="J434" s="155"/>
      <c r="K434" s="156"/>
      <c r="L434" s="155"/>
      <c r="M434" s="155"/>
      <c r="N434" s="155"/>
      <c r="O434" s="155"/>
      <c r="P434" s="156"/>
      <c r="Q434" s="156"/>
      <c r="R434" s="150"/>
      <c r="S434" s="150"/>
      <c r="T434" s="150"/>
      <c r="U434" s="150"/>
      <c r="V434" s="151"/>
      <c r="W434" s="150"/>
      <c r="X434" s="150"/>
      <c r="Y434" s="150"/>
      <c r="Z434" s="152"/>
      <c r="AA434" s="152"/>
      <c r="CB434" s="152"/>
      <c r="CC434" s="152"/>
      <c r="CD434" s="14"/>
    </row>
    <row r="435" spans="1:82" ht="16.5">
      <c r="A435" s="153"/>
      <c r="B435" s="153"/>
      <c r="C435" s="153"/>
      <c r="D435" s="154"/>
      <c r="E435" s="155"/>
      <c r="F435" s="155"/>
      <c r="G435" s="155"/>
      <c r="H435" s="155"/>
      <c r="I435" s="155"/>
      <c r="J435" s="155"/>
      <c r="K435" s="156"/>
      <c r="L435" s="155"/>
      <c r="M435" s="155"/>
      <c r="N435" s="155"/>
      <c r="O435" s="155"/>
      <c r="P435" s="156"/>
      <c r="Q435" s="156"/>
      <c r="R435" s="150"/>
      <c r="S435" s="150"/>
      <c r="T435" s="150"/>
      <c r="U435" s="150"/>
      <c r="V435" s="151"/>
      <c r="W435" s="150"/>
      <c r="X435" s="150"/>
      <c r="Y435" s="150"/>
      <c r="Z435" s="152"/>
      <c r="AA435" s="152"/>
      <c r="CB435" s="152"/>
      <c r="CC435" s="152"/>
      <c r="CD435" s="14"/>
    </row>
    <row r="436" spans="1:82" ht="16.5">
      <c r="A436" s="153"/>
      <c r="B436" s="153"/>
      <c r="C436" s="153"/>
      <c r="D436" s="154"/>
      <c r="E436" s="155"/>
      <c r="F436" s="155"/>
      <c r="G436" s="155"/>
      <c r="H436" s="155"/>
      <c r="I436" s="155"/>
      <c r="J436" s="155"/>
      <c r="K436" s="156"/>
      <c r="L436" s="155"/>
      <c r="M436" s="155"/>
      <c r="N436" s="155"/>
      <c r="O436" s="155"/>
      <c r="P436" s="156"/>
      <c r="Q436" s="156"/>
      <c r="R436" s="150"/>
      <c r="S436" s="150"/>
      <c r="T436" s="150"/>
      <c r="U436" s="150"/>
      <c r="V436" s="151"/>
      <c r="W436" s="150"/>
      <c r="X436" s="150"/>
      <c r="Y436" s="150"/>
      <c r="Z436" s="152"/>
      <c r="AA436" s="152"/>
      <c r="CB436" s="152"/>
      <c r="CC436" s="152"/>
      <c r="CD436" s="14"/>
    </row>
    <row r="437" spans="1:82" ht="16.5">
      <c r="A437" s="153"/>
      <c r="B437" s="153"/>
      <c r="C437" s="153"/>
      <c r="D437" s="154"/>
      <c r="E437" s="155"/>
      <c r="F437" s="155"/>
      <c r="G437" s="155"/>
      <c r="H437" s="155"/>
      <c r="I437" s="155"/>
      <c r="J437" s="155"/>
      <c r="K437" s="156"/>
      <c r="L437" s="155"/>
      <c r="M437" s="155"/>
      <c r="N437" s="155"/>
      <c r="O437" s="155"/>
      <c r="P437" s="156"/>
      <c r="Q437" s="156"/>
      <c r="R437" s="150"/>
      <c r="S437" s="150"/>
      <c r="T437" s="150"/>
      <c r="U437" s="150"/>
      <c r="V437" s="151"/>
      <c r="W437" s="150"/>
      <c r="X437" s="150"/>
      <c r="Y437" s="150"/>
      <c r="Z437" s="152"/>
      <c r="AA437" s="152"/>
      <c r="CB437" s="152"/>
      <c r="CC437" s="152"/>
      <c r="CD437" s="14"/>
    </row>
    <row r="438" spans="1:82" ht="16.5">
      <c r="A438" s="153"/>
      <c r="B438" s="153"/>
      <c r="C438" s="153"/>
      <c r="D438" s="154"/>
      <c r="E438" s="155"/>
      <c r="F438" s="155"/>
      <c r="G438" s="155"/>
      <c r="H438" s="155"/>
      <c r="I438" s="155"/>
      <c r="J438" s="155"/>
      <c r="K438" s="156"/>
      <c r="L438" s="155"/>
      <c r="M438" s="155"/>
      <c r="N438" s="155"/>
      <c r="O438" s="155"/>
      <c r="P438" s="156"/>
      <c r="Q438" s="156"/>
      <c r="R438" s="150"/>
      <c r="S438" s="150"/>
      <c r="T438" s="150"/>
      <c r="U438" s="150"/>
      <c r="V438" s="151"/>
      <c r="W438" s="150"/>
      <c r="X438" s="150"/>
      <c r="Y438" s="150"/>
      <c r="Z438" s="152"/>
      <c r="AA438" s="152"/>
      <c r="CB438" s="152"/>
      <c r="CC438" s="152"/>
      <c r="CD438" s="14"/>
    </row>
    <row r="439" spans="1:82" ht="16.5">
      <c r="A439" s="153"/>
      <c r="B439" s="153"/>
      <c r="C439" s="153"/>
      <c r="D439" s="154"/>
      <c r="E439" s="155"/>
      <c r="F439" s="155"/>
      <c r="G439" s="155"/>
      <c r="H439" s="155"/>
      <c r="I439" s="155"/>
      <c r="J439" s="155"/>
      <c r="K439" s="156"/>
      <c r="L439" s="155"/>
      <c r="M439" s="155"/>
      <c r="N439" s="155"/>
      <c r="O439" s="155"/>
      <c r="P439" s="156"/>
      <c r="Q439" s="156"/>
      <c r="R439" s="150"/>
      <c r="S439" s="150"/>
      <c r="T439" s="150"/>
      <c r="U439" s="150"/>
      <c r="V439" s="151"/>
      <c r="W439" s="150"/>
      <c r="X439" s="150"/>
      <c r="Y439" s="150"/>
      <c r="Z439" s="152"/>
      <c r="AA439" s="152"/>
      <c r="CB439" s="152"/>
      <c r="CC439" s="152"/>
      <c r="CD439" s="14"/>
    </row>
    <row r="440" spans="1:82" ht="16.5">
      <c r="A440" s="153"/>
      <c r="B440" s="153"/>
      <c r="C440" s="153"/>
      <c r="D440" s="154"/>
      <c r="E440" s="155"/>
      <c r="F440" s="155"/>
      <c r="G440" s="155"/>
      <c r="H440" s="155"/>
      <c r="I440" s="155"/>
      <c r="J440" s="155"/>
      <c r="K440" s="156"/>
      <c r="L440" s="155"/>
      <c r="M440" s="155"/>
      <c r="N440" s="155"/>
      <c r="O440" s="155"/>
      <c r="P440" s="156"/>
      <c r="Q440" s="156"/>
      <c r="R440" s="150"/>
      <c r="S440" s="150"/>
      <c r="T440" s="150"/>
      <c r="U440" s="150"/>
      <c r="V440" s="151"/>
      <c r="W440" s="150"/>
      <c r="X440" s="150"/>
      <c r="Y440" s="150"/>
      <c r="Z440" s="152"/>
      <c r="AA440" s="152"/>
      <c r="CB440" s="152"/>
      <c r="CC440" s="152"/>
      <c r="CD440" s="14"/>
    </row>
    <row r="441" spans="1:82" ht="16.5">
      <c r="A441" s="153"/>
      <c r="B441" s="153"/>
      <c r="C441" s="153"/>
      <c r="D441" s="154"/>
      <c r="E441" s="155"/>
      <c r="F441" s="155"/>
      <c r="G441" s="155"/>
      <c r="H441" s="155"/>
      <c r="I441" s="155"/>
      <c r="J441" s="155"/>
      <c r="K441" s="156"/>
      <c r="L441" s="155"/>
      <c r="M441" s="155"/>
      <c r="N441" s="155"/>
      <c r="O441" s="155"/>
      <c r="P441" s="156"/>
      <c r="Q441" s="156"/>
      <c r="R441" s="150"/>
      <c r="S441" s="150"/>
      <c r="T441" s="150"/>
      <c r="U441" s="150"/>
      <c r="V441" s="151"/>
      <c r="W441" s="150"/>
      <c r="X441" s="150"/>
      <c r="Y441" s="150"/>
      <c r="Z441" s="152"/>
      <c r="AA441" s="152"/>
      <c r="CB441" s="152"/>
      <c r="CC441" s="152"/>
      <c r="CD441" s="14"/>
    </row>
    <row r="442" spans="1:82" ht="16.5">
      <c r="A442" s="153"/>
      <c r="B442" s="153"/>
      <c r="C442" s="153"/>
      <c r="D442" s="154"/>
      <c r="E442" s="155"/>
      <c r="F442" s="155"/>
      <c r="G442" s="155"/>
      <c r="H442" s="155"/>
      <c r="I442" s="155"/>
      <c r="J442" s="155"/>
      <c r="K442" s="156"/>
      <c r="L442" s="155"/>
      <c r="M442" s="155"/>
      <c r="N442" s="155"/>
      <c r="O442" s="155"/>
      <c r="P442" s="156"/>
      <c r="Q442" s="156"/>
      <c r="R442" s="150"/>
      <c r="S442" s="150"/>
      <c r="T442" s="150"/>
      <c r="U442" s="150"/>
      <c r="V442" s="151"/>
      <c r="W442" s="150"/>
      <c r="X442" s="150"/>
      <c r="Y442" s="150"/>
      <c r="Z442" s="152"/>
      <c r="AA442" s="152"/>
      <c r="CB442" s="152"/>
      <c r="CC442" s="152"/>
      <c r="CD442" s="14"/>
    </row>
    <row r="443" spans="1:82" ht="16.5">
      <c r="A443" s="153"/>
      <c r="B443" s="153"/>
      <c r="C443" s="153"/>
      <c r="D443" s="154"/>
      <c r="E443" s="155"/>
      <c r="F443" s="155"/>
      <c r="G443" s="155"/>
      <c r="H443" s="155"/>
      <c r="I443" s="155"/>
      <c r="J443" s="155"/>
      <c r="K443" s="156"/>
      <c r="L443" s="155"/>
      <c r="M443" s="155"/>
      <c r="N443" s="155"/>
      <c r="O443" s="155"/>
      <c r="P443" s="156"/>
      <c r="Q443" s="156"/>
      <c r="R443" s="150"/>
      <c r="S443" s="150"/>
      <c r="T443" s="150"/>
      <c r="U443" s="150"/>
      <c r="V443" s="151"/>
      <c r="W443" s="150"/>
      <c r="X443" s="150"/>
      <c r="Y443" s="150"/>
      <c r="Z443" s="152"/>
      <c r="AA443" s="152"/>
      <c r="CB443" s="152"/>
      <c r="CC443" s="152"/>
      <c r="CD443" s="14"/>
    </row>
    <row r="444" spans="1:82" ht="16.5">
      <c r="A444" s="153"/>
      <c r="B444" s="153"/>
      <c r="C444" s="153"/>
      <c r="D444" s="154"/>
      <c r="E444" s="155"/>
      <c r="F444" s="155"/>
      <c r="G444" s="155"/>
      <c r="H444" s="155"/>
      <c r="I444" s="155"/>
      <c r="J444" s="155"/>
      <c r="K444" s="156"/>
      <c r="L444" s="155"/>
      <c r="M444" s="155"/>
      <c r="N444" s="155"/>
      <c r="O444" s="155"/>
      <c r="P444" s="156"/>
      <c r="Q444" s="156"/>
      <c r="R444" s="150"/>
      <c r="S444" s="150"/>
      <c r="T444" s="150"/>
      <c r="U444" s="150"/>
      <c r="V444" s="151"/>
      <c r="W444" s="150"/>
      <c r="X444" s="150"/>
      <c r="Y444" s="150"/>
      <c r="Z444" s="152"/>
      <c r="AA444" s="152"/>
      <c r="CB444" s="152"/>
      <c r="CC444" s="152"/>
      <c r="CD444" s="14"/>
    </row>
    <row r="445" spans="1:82" ht="16.5">
      <c r="A445" s="153"/>
      <c r="B445" s="153"/>
      <c r="C445" s="153"/>
      <c r="D445" s="154"/>
      <c r="E445" s="155"/>
      <c r="F445" s="155"/>
      <c r="G445" s="155"/>
      <c r="H445" s="155"/>
      <c r="I445" s="155"/>
      <c r="J445" s="155"/>
      <c r="K445" s="156"/>
      <c r="L445" s="155"/>
      <c r="M445" s="155"/>
      <c r="N445" s="155"/>
      <c r="O445" s="155"/>
      <c r="P445" s="156"/>
      <c r="Q445" s="156"/>
      <c r="R445" s="150"/>
      <c r="S445" s="150"/>
      <c r="T445" s="150"/>
      <c r="U445" s="150"/>
      <c r="V445" s="151"/>
      <c r="W445" s="150"/>
      <c r="X445" s="150"/>
      <c r="Y445" s="150"/>
      <c r="Z445" s="152"/>
      <c r="AA445" s="152"/>
      <c r="CB445" s="152"/>
      <c r="CC445" s="152"/>
      <c r="CD445" s="14"/>
    </row>
    <row r="446" spans="1:82" ht="16.5">
      <c r="A446" s="153"/>
      <c r="B446" s="153"/>
      <c r="C446" s="153"/>
      <c r="D446" s="154"/>
      <c r="E446" s="155"/>
      <c r="F446" s="155"/>
      <c r="G446" s="155"/>
      <c r="H446" s="155"/>
      <c r="I446" s="155"/>
      <c r="J446" s="155"/>
      <c r="K446" s="156"/>
      <c r="L446" s="155"/>
      <c r="M446" s="155"/>
      <c r="N446" s="155"/>
      <c r="O446" s="155"/>
      <c r="P446" s="156"/>
      <c r="Q446" s="156"/>
      <c r="R446" s="150"/>
      <c r="S446" s="150"/>
      <c r="T446" s="150"/>
      <c r="U446" s="150"/>
      <c r="V446" s="151"/>
      <c r="W446" s="150"/>
      <c r="X446" s="150"/>
      <c r="Y446" s="150"/>
      <c r="Z446" s="152"/>
      <c r="AA446" s="152"/>
      <c r="CB446" s="152"/>
      <c r="CC446" s="152"/>
      <c r="CD446" s="14"/>
    </row>
    <row r="447" spans="1:82" ht="16.5">
      <c r="A447" s="153"/>
      <c r="B447" s="153"/>
      <c r="C447" s="153"/>
      <c r="D447" s="154"/>
      <c r="E447" s="155"/>
      <c r="F447" s="155"/>
      <c r="G447" s="155"/>
      <c r="H447" s="155"/>
      <c r="I447" s="155"/>
      <c r="J447" s="155"/>
      <c r="K447" s="156"/>
      <c r="L447" s="155"/>
      <c r="M447" s="155"/>
      <c r="N447" s="155"/>
      <c r="O447" s="155"/>
      <c r="P447" s="156"/>
      <c r="Q447" s="156"/>
      <c r="R447" s="150"/>
      <c r="S447" s="150"/>
      <c r="T447" s="150"/>
      <c r="U447" s="150"/>
      <c r="V447" s="151"/>
      <c r="W447" s="150"/>
      <c r="X447" s="150"/>
      <c r="Y447" s="150"/>
      <c r="Z447" s="152"/>
      <c r="AA447" s="152"/>
      <c r="CB447" s="152"/>
      <c r="CC447" s="152"/>
      <c r="CD447" s="14"/>
    </row>
    <row r="448" spans="1:82" ht="16.5">
      <c r="A448" s="153"/>
      <c r="B448" s="153"/>
      <c r="C448" s="153"/>
      <c r="D448" s="154"/>
      <c r="E448" s="155"/>
      <c r="F448" s="155"/>
      <c r="G448" s="155"/>
      <c r="H448" s="155"/>
      <c r="I448" s="155"/>
      <c r="J448" s="155"/>
      <c r="K448" s="156"/>
      <c r="L448" s="155"/>
      <c r="M448" s="155"/>
      <c r="N448" s="155"/>
      <c r="O448" s="155"/>
      <c r="P448" s="156"/>
      <c r="Q448" s="156"/>
      <c r="R448" s="150"/>
      <c r="S448" s="150"/>
      <c r="T448" s="150"/>
      <c r="U448" s="150"/>
      <c r="V448" s="151"/>
      <c r="W448" s="150"/>
      <c r="X448" s="150"/>
      <c r="Y448" s="150"/>
      <c r="Z448" s="152"/>
      <c r="AA448" s="152"/>
      <c r="CB448" s="152"/>
      <c r="CC448" s="152"/>
      <c r="CD448" s="14"/>
    </row>
    <row r="449" spans="1:82" ht="16.5">
      <c r="A449" s="153"/>
      <c r="B449" s="153"/>
      <c r="C449" s="153"/>
      <c r="D449" s="154"/>
      <c r="E449" s="155"/>
      <c r="F449" s="155"/>
      <c r="G449" s="155"/>
      <c r="H449" s="155"/>
      <c r="I449" s="155"/>
      <c r="J449" s="155"/>
      <c r="K449" s="156"/>
      <c r="L449" s="155"/>
      <c r="M449" s="155"/>
      <c r="N449" s="155"/>
      <c r="O449" s="155"/>
      <c r="P449" s="156"/>
      <c r="Q449" s="156"/>
      <c r="R449" s="150"/>
      <c r="S449" s="150"/>
      <c r="T449" s="150"/>
      <c r="U449" s="150"/>
      <c r="V449" s="151"/>
      <c r="W449" s="150"/>
      <c r="X449" s="150"/>
      <c r="Y449" s="150"/>
      <c r="Z449" s="152"/>
      <c r="AA449" s="152"/>
      <c r="CB449" s="152"/>
      <c r="CC449" s="152"/>
      <c r="CD449" s="14"/>
    </row>
    <row r="450" spans="1:82" ht="16.5">
      <c r="A450" s="153"/>
      <c r="B450" s="153"/>
      <c r="C450" s="153"/>
      <c r="D450" s="154"/>
      <c r="E450" s="155"/>
      <c r="F450" s="155"/>
      <c r="G450" s="155"/>
      <c r="H450" s="155"/>
      <c r="I450" s="155"/>
      <c r="J450" s="155"/>
      <c r="K450" s="156"/>
      <c r="L450" s="155"/>
      <c r="M450" s="155"/>
      <c r="N450" s="155"/>
      <c r="O450" s="155"/>
      <c r="P450" s="156"/>
      <c r="Q450" s="156"/>
      <c r="R450" s="150"/>
      <c r="S450" s="150"/>
      <c r="T450" s="150"/>
      <c r="U450" s="150"/>
      <c r="V450" s="151"/>
      <c r="W450" s="150"/>
      <c r="X450" s="150"/>
      <c r="Y450" s="150"/>
      <c r="Z450" s="152"/>
      <c r="AA450" s="152"/>
      <c r="CB450" s="152"/>
      <c r="CC450" s="152"/>
      <c r="CD450" s="14"/>
    </row>
    <row r="451" spans="1:82" ht="16.5">
      <c r="A451" s="153"/>
      <c r="B451" s="153"/>
      <c r="C451" s="153"/>
      <c r="D451" s="154"/>
      <c r="E451" s="155"/>
      <c r="F451" s="155"/>
      <c r="G451" s="155"/>
      <c r="H451" s="155"/>
      <c r="I451" s="155"/>
      <c r="J451" s="155"/>
      <c r="K451" s="156"/>
      <c r="L451" s="155"/>
      <c r="M451" s="155"/>
      <c r="N451" s="155"/>
      <c r="O451" s="155"/>
      <c r="P451" s="156"/>
      <c r="Q451" s="156"/>
      <c r="R451" s="150"/>
      <c r="S451" s="150"/>
      <c r="T451" s="150"/>
      <c r="U451" s="150"/>
      <c r="V451" s="151"/>
      <c r="W451" s="150"/>
      <c r="X451" s="150"/>
      <c r="Y451" s="150"/>
      <c r="Z451" s="152"/>
      <c r="AA451" s="152"/>
      <c r="CB451" s="152"/>
      <c r="CC451" s="152"/>
      <c r="CD451" s="14"/>
    </row>
    <row r="452" spans="1:82" ht="16.5">
      <c r="A452" s="153"/>
      <c r="B452" s="153"/>
      <c r="C452" s="153"/>
      <c r="D452" s="154"/>
      <c r="E452" s="155"/>
      <c r="F452" s="155"/>
      <c r="G452" s="155"/>
      <c r="H452" s="155"/>
      <c r="I452" s="155"/>
      <c r="J452" s="155"/>
      <c r="K452" s="156"/>
      <c r="L452" s="155"/>
      <c r="M452" s="155"/>
      <c r="N452" s="155"/>
      <c r="O452" s="155"/>
      <c r="P452" s="156"/>
      <c r="Q452" s="156"/>
      <c r="R452" s="150"/>
      <c r="S452" s="150"/>
      <c r="T452" s="150"/>
      <c r="U452" s="150"/>
      <c r="V452" s="151"/>
      <c r="W452" s="150"/>
      <c r="X452" s="150"/>
      <c r="Y452" s="150"/>
      <c r="Z452" s="152"/>
      <c r="AA452" s="152"/>
      <c r="CB452" s="152"/>
      <c r="CC452" s="152"/>
      <c r="CD452" s="14"/>
    </row>
    <row r="453" spans="1:82" ht="16.5">
      <c r="A453" s="153"/>
      <c r="B453" s="153"/>
      <c r="C453" s="153"/>
      <c r="D453" s="154"/>
      <c r="E453" s="155"/>
      <c r="F453" s="155"/>
      <c r="G453" s="155"/>
      <c r="H453" s="155"/>
      <c r="I453" s="155"/>
      <c r="J453" s="155"/>
      <c r="K453" s="156"/>
      <c r="L453" s="155"/>
      <c r="M453" s="155"/>
      <c r="N453" s="155"/>
      <c r="O453" s="155"/>
      <c r="P453" s="156"/>
      <c r="Q453" s="156"/>
      <c r="R453" s="150"/>
      <c r="S453" s="150"/>
      <c r="T453" s="150"/>
      <c r="U453" s="150"/>
      <c r="V453" s="151"/>
      <c r="W453" s="150"/>
      <c r="X453" s="150"/>
      <c r="Y453" s="150"/>
      <c r="Z453" s="152"/>
      <c r="AA453" s="152"/>
      <c r="CB453" s="152"/>
      <c r="CC453" s="152"/>
      <c r="CD453" s="14"/>
    </row>
    <row r="454" spans="1:82" ht="16.5">
      <c r="A454" s="153"/>
      <c r="B454" s="153"/>
      <c r="C454" s="153"/>
      <c r="D454" s="154"/>
      <c r="E454" s="155"/>
      <c r="F454" s="155"/>
      <c r="G454" s="155"/>
      <c r="H454" s="155"/>
      <c r="I454" s="155"/>
      <c r="J454" s="155"/>
      <c r="K454" s="156"/>
      <c r="L454" s="155"/>
      <c r="M454" s="155"/>
      <c r="N454" s="155"/>
      <c r="O454" s="155"/>
      <c r="P454" s="156"/>
      <c r="Q454" s="156"/>
      <c r="R454" s="150"/>
      <c r="S454" s="150"/>
      <c r="T454" s="150"/>
      <c r="U454" s="150"/>
      <c r="V454" s="151"/>
      <c r="W454" s="150"/>
      <c r="X454" s="150"/>
      <c r="Y454" s="150"/>
      <c r="Z454" s="152"/>
      <c r="AA454" s="152"/>
      <c r="CB454" s="152"/>
      <c r="CC454" s="152"/>
      <c r="CD454" s="14"/>
    </row>
    <row r="455" spans="1:82" ht="16.5">
      <c r="A455" s="153"/>
      <c r="B455" s="153"/>
      <c r="C455" s="153"/>
      <c r="D455" s="154"/>
      <c r="E455" s="155"/>
      <c r="F455" s="155"/>
      <c r="G455" s="155"/>
      <c r="H455" s="155"/>
      <c r="I455" s="155"/>
      <c r="J455" s="155"/>
      <c r="K455" s="156"/>
      <c r="L455" s="155"/>
      <c r="M455" s="155"/>
      <c r="N455" s="155"/>
      <c r="O455" s="155"/>
      <c r="P455" s="156"/>
      <c r="Q455" s="156"/>
      <c r="R455" s="150"/>
      <c r="S455" s="150"/>
      <c r="T455" s="150"/>
      <c r="U455" s="150"/>
      <c r="V455" s="151"/>
      <c r="W455" s="150"/>
      <c r="X455" s="150"/>
      <c r="Y455" s="150"/>
      <c r="Z455" s="152"/>
      <c r="AA455" s="152"/>
      <c r="CB455" s="152"/>
      <c r="CC455" s="152"/>
      <c r="CD455" s="14"/>
    </row>
    <row r="456" spans="1:82" ht="16.5">
      <c r="A456" s="153"/>
      <c r="B456" s="153"/>
      <c r="C456" s="153"/>
      <c r="D456" s="154"/>
      <c r="E456" s="155"/>
      <c r="F456" s="155"/>
      <c r="G456" s="155"/>
      <c r="H456" s="155"/>
      <c r="I456" s="155"/>
      <c r="J456" s="155"/>
      <c r="K456" s="156"/>
      <c r="L456" s="155"/>
      <c r="M456" s="155"/>
      <c r="N456" s="155"/>
      <c r="O456" s="155"/>
      <c r="P456" s="156"/>
      <c r="Q456" s="156"/>
      <c r="R456" s="150"/>
      <c r="S456" s="150"/>
      <c r="T456" s="150"/>
      <c r="U456" s="150"/>
      <c r="V456" s="151"/>
      <c r="W456" s="150"/>
      <c r="X456" s="150"/>
      <c r="Y456" s="150"/>
      <c r="Z456" s="152"/>
      <c r="AA456" s="152"/>
      <c r="CB456" s="152"/>
      <c r="CC456" s="152"/>
      <c r="CD456" s="14"/>
    </row>
    <row r="457" spans="1:82" ht="16.5">
      <c r="A457" s="153"/>
      <c r="B457" s="153"/>
      <c r="C457" s="153"/>
      <c r="D457" s="154"/>
      <c r="E457" s="155"/>
      <c r="F457" s="155"/>
      <c r="G457" s="155"/>
      <c r="H457" s="155"/>
      <c r="I457" s="155"/>
      <c r="J457" s="155"/>
      <c r="K457" s="156"/>
      <c r="L457" s="155"/>
      <c r="M457" s="155"/>
      <c r="N457" s="155"/>
      <c r="O457" s="155"/>
      <c r="P457" s="156"/>
      <c r="Q457" s="156"/>
      <c r="R457" s="150"/>
      <c r="S457" s="150"/>
      <c r="T457" s="150"/>
      <c r="U457" s="150"/>
      <c r="V457" s="151"/>
      <c r="W457" s="150"/>
      <c r="X457" s="150"/>
      <c r="Y457" s="150"/>
      <c r="Z457" s="152"/>
      <c r="AA457" s="152"/>
      <c r="CB457" s="152"/>
      <c r="CC457" s="152"/>
      <c r="CD457" s="14"/>
    </row>
    <row r="458" spans="1:82" ht="16.5">
      <c r="A458" s="153"/>
      <c r="B458" s="153"/>
      <c r="C458" s="153"/>
      <c r="D458" s="154"/>
      <c r="E458" s="155"/>
      <c r="F458" s="155"/>
      <c r="G458" s="155"/>
      <c r="H458" s="155"/>
      <c r="I458" s="155"/>
      <c r="J458" s="155"/>
      <c r="K458" s="156"/>
      <c r="L458" s="155"/>
      <c r="M458" s="155"/>
      <c r="N458" s="155"/>
      <c r="O458" s="155"/>
      <c r="P458" s="156"/>
      <c r="Q458" s="156"/>
      <c r="R458" s="150"/>
      <c r="S458" s="150"/>
      <c r="T458" s="150"/>
      <c r="U458" s="150"/>
      <c r="V458" s="151"/>
      <c r="W458" s="150"/>
      <c r="X458" s="150"/>
      <c r="Y458" s="150"/>
      <c r="Z458" s="152"/>
      <c r="AA458" s="152"/>
      <c r="CB458" s="152"/>
      <c r="CC458" s="152"/>
      <c r="CD458" s="14"/>
    </row>
    <row r="459" spans="1:82" ht="16.5">
      <c r="A459" s="153"/>
      <c r="B459" s="153"/>
      <c r="C459" s="153"/>
      <c r="D459" s="154"/>
      <c r="E459" s="155"/>
      <c r="F459" s="155"/>
      <c r="G459" s="155"/>
      <c r="H459" s="155"/>
      <c r="I459" s="155"/>
      <c r="J459" s="155"/>
      <c r="K459" s="156"/>
      <c r="L459" s="155"/>
      <c r="M459" s="155"/>
      <c r="N459" s="155"/>
      <c r="O459" s="155"/>
      <c r="P459" s="156"/>
      <c r="Q459" s="156"/>
      <c r="R459" s="150"/>
      <c r="S459" s="150"/>
      <c r="T459" s="150"/>
      <c r="U459" s="150"/>
      <c r="V459" s="151"/>
      <c r="W459" s="150"/>
      <c r="X459" s="150"/>
      <c r="Y459" s="150"/>
      <c r="Z459" s="152"/>
      <c r="AA459" s="152"/>
      <c r="CB459" s="152"/>
      <c r="CC459" s="152"/>
      <c r="CD459" s="14"/>
    </row>
    <row r="460" spans="1:82" ht="16.5">
      <c r="A460" s="153"/>
      <c r="B460" s="153"/>
      <c r="C460" s="153"/>
      <c r="D460" s="154"/>
      <c r="E460" s="155"/>
      <c r="F460" s="155"/>
      <c r="G460" s="155"/>
      <c r="H460" s="155"/>
      <c r="I460" s="155"/>
      <c r="J460" s="155"/>
      <c r="K460" s="156"/>
      <c r="L460" s="155"/>
      <c r="M460" s="155"/>
      <c r="N460" s="155"/>
      <c r="O460" s="155"/>
      <c r="P460" s="156"/>
      <c r="Q460" s="156"/>
      <c r="R460" s="150"/>
      <c r="S460" s="150"/>
      <c r="T460" s="150"/>
      <c r="U460" s="150"/>
      <c r="V460" s="151"/>
      <c r="W460" s="150"/>
      <c r="X460" s="150"/>
      <c r="Y460" s="150"/>
      <c r="Z460" s="152"/>
      <c r="AA460" s="152"/>
      <c r="CB460" s="152"/>
      <c r="CC460" s="152"/>
      <c r="CD460" s="14"/>
    </row>
    <row r="461" spans="1:82" ht="16.5">
      <c r="A461" s="153"/>
      <c r="B461" s="153"/>
      <c r="C461" s="153"/>
      <c r="D461" s="154"/>
      <c r="E461" s="155"/>
      <c r="F461" s="155"/>
      <c r="G461" s="155"/>
      <c r="H461" s="155"/>
      <c r="I461" s="155"/>
      <c r="J461" s="155"/>
      <c r="K461" s="156"/>
      <c r="L461" s="155"/>
      <c r="M461" s="155"/>
      <c r="N461" s="155"/>
      <c r="O461" s="155"/>
      <c r="P461" s="156"/>
      <c r="Q461" s="156"/>
      <c r="R461" s="150"/>
      <c r="S461" s="150"/>
      <c r="T461" s="150"/>
      <c r="U461" s="150"/>
      <c r="V461" s="151"/>
      <c r="W461" s="150"/>
      <c r="X461" s="150"/>
      <c r="Y461" s="150"/>
      <c r="Z461" s="152"/>
      <c r="AA461" s="152"/>
      <c r="CB461" s="152"/>
      <c r="CC461" s="152"/>
      <c r="CD461" s="14"/>
    </row>
    <row r="462" spans="1:82" ht="16.5">
      <c r="A462" s="153"/>
      <c r="B462" s="153"/>
      <c r="C462" s="153"/>
      <c r="D462" s="154"/>
      <c r="E462" s="155"/>
      <c r="F462" s="155"/>
      <c r="G462" s="155"/>
      <c r="H462" s="155"/>
      <c r="I462" s="155"/>
      <c r="J462" s="155"/>
      <c r="K462" s="156"/>
      <c r="L462" s="155"/>
      <c r="M462" s="155"/>
      <c r="N462" s="155"/>
      <c r="O462" s="155"/>
      <c r="P462" s="156"/>
      <c r="Q462" s="156"/>
      <c r="R462" s="150"/>
      <c r="S462" s="150"/>
      <c r="T462" s="150"/>
      <c r="U462" s="150"/>
      <c r="V462" s="151"/>
      <c r="W462" s="150"/>
      <c r="X462" s="150"/>
      <c r="Y462" s="150"/>
      <c r="Z462" s="152"/>
      <c r="AA462" s="152"/>
      <c r="CB462" s="152"/>
      <c r="CC462" s="152"/>
      <c r="CD462" s="14"/>
    </row>
    <row r="463" spans="1:82" ht="16.5">
      <c r="A463" s="153"/>
      <c r="B463" s="153"/>
      <c r="C463" s="153"/>
      <c r="D463" s="154"/>
      <c r="E463" s="155"/>
      <c r="F463" s="155"/>
      <c r="G463" s="155"/>
      <c r="H463" s="155"/>
      <c r="I463" s="155"/>
      <c r="J463" s="155"/>
      <c r="K463" s="156"/>
      <c r="L463" s="155"/>
      <c r="M463" s="155"/>
      <c r="N463" s="155"/>
      <c r="O463" s="155"/>
      <c r="P463" s="156"/>
      <c r="Q463" s="156"/>
      <c r="R463" s="150"/>
      <c r="S463" s="150"/>
      <c r="T463" s="150"/>
      <c r="U463" s="150"/>
      <c r="V463" s="151"/>
      <c r="W463" s="150"/>
      <c r="X463" s="150"/>
      <c r="Y463" s="150"/>
      <c r="Z463" s="152"/>
      <c r="AA463" s="152"/>
      <c r="CB463" s="152"/>
      <c r="CC463" s="152"/>
      <c r="CD463" s="14"/>
    </row>
    <row r="464" spans="1:82" ht="16.5">
      <c r="A464" s="153"/>
      <c r="B464" s="153"/>
      <c r="C464" s="153"/>
      <c r="D464" s="154"/>
      <c r="E464" s="155"/>
      <c r="F464" s="155"/>
      <c r="G464" s="155"/>
      <c r="H464" s="155"/>
      <c r="I464" s="155"/>
      <c r="J464" s="155"/>
      <c r="K464" s="156"/>
      <c r="L464" s="155"/>
      <c r="M464" s="155"/>
      <c r="N464" s="155"/>
      <c r="O464" s="155"/>
      <c r="P464" s="156"/>
      <c r="Q464" s="156"/>
      <c r="R464" s="150"/>
      <c r="S464" s="150"/>
      <c r="T464" s="150"/>
      <c r="U464" s="150"/>
      <c r="V464" s="151"/>
      <c r="W464" s="150"/>
      <c r="X464" s="150"/>
      <c r="Y464" s="150"/>
      <c r="Z464" s="152"/>
      <c r="AA464" s="152"/>
      <c r="CB464" s="152"/>
      <c r="CC464" s="152"/>
      <c r="CD464" s="14"/>
    </row>
    <row r="465" spans="1:82" ht="16.5">
      <c r="A465" s="153"/>
      <c r="B465" s="153"/>
      <c r="C465" s="153"/>
      <c r="D465" s="154"/>
      <c r="E465" s="155"/>
      <c r="F465" s="155"/>
      <c r="G465" s="155"/>
      <c r="H465" s="155"/>
      <c r="I465" s="155"/>
      <c r="J465" s="155"/>
      <c r="K465" s="156"/>
      <c r="L465" s="155"/>
      <c r="M465" s="155"/>
      <c r="N465" s="155"/>
      <c r="O465" s="155"/>
      <c r="P465" s="156"/>
      <c r="Q465" s="156"/>
      <c r="R465" s="150"/>
      <c r="S465" s="150"/>
      <c r="T465" s="150"/>
      <c r="U465" s="150"/>
      <c r="V465" s="151"/>
      <c r="W465" s="150"/>
      <c r="X465" s="150"/>
      <c r="Y465" s="150"/>
      <c r="Z465" s="152"/>
      <c r="AA465" s="152"/>
      <c r="CB465" s="152"/>
      <c r="CC465" s="152"/>
      <c r="CD465" s="14"/>
    </row>
    <row r="466" spans="1:82" ht="16.5">
      <c r="A466" s="153"/>
      <c r="B466" s="153"/>
      <c r="C466" s="153"/>
      <c r="D466" s="154"/>
      <c r="E466" s="155"/>
      <c r="F466" s="155"/>
      <c r="G466" s="155"/>
      <c r="H466" s="155"/>
      <c r="I466" s="155"/>
      <c r="J466" s="155"/>
      <c r="K466" s="156"/>
      <c r="L466" s="155"/>
      <c r="M466" s="155"/>
      <c r="N466" s="155"/>
      <c r="O466" s="155"/>
      <c r="P466" s="156"/>
      <c r="Q466" s="156"/>
      <c r="R466" s="150"/>
      <c r="S466" s="150"/>
      <c r="T466" s="150"/>
      <c r="U466" s="150"/>
      <c r="V466" s="151"/>
      <c r="W466" s="150"/>
      <c r="X466" s="150"/>
      <c r="Y466" s="150"/>
      <c r="Z466" s="152"/>
      <c r="AA466" s="152"/>
      <c r="CB466" s="152"/>
      <c r="CC466" s="152"/>
      <c r="CD466" s="14"/>
    </row>
    <row r="467" spans="1:82" ht="16.5">
      <c r="A467" s="153"/>
      <c r="B467" s="153"/>
      <c r="C467" s="153"/>
      <c r="D467" s="154"/>
      <c r="E467" s="155"/>
      <c r="F467" s="155"/>
      <c r="G467" s="155"/>
      <c r="H467" s="155"/>
      <c r="I467" s="155"/>
      <c r="J467" s="155"/>
      <c r="K467" s="156"/>
      <c r="L467" s="155"/>
      <c r="M467" s="155"/>
      <c r="N467" s="155"/>
      <c r="O467" s="155"/>
      <c r="P467" s="156"/>
      <c r="Q467" s="156"/>
      <c r="R467" s="150"/>
      <c r="S467" s="150"/>
      <c r="T467" s="150"/>
      <c r="U467" s="150"/>
      <c r="V467" s="151"/>
      <c r="W467" s="150"/>
      <c r="X467" s="150"/>
      <c r="Y467" s="150"/>
      <c r="Z467" s="152"/>
      <c r="AA467" s="152"/>
      <c r="CB467" s="152"/>
      <c r="CC467" s="152"/>
      <c r="CD467" s="14"/>
    </row>
    <row r="468" spans="1:82" ht="16.5">
      <c r="A468" s="153"/>
      <c r="B468" s="153"/>
      <c r="C468" s="153"/>
      <c r="D468" s="154"/>
      <c r="E468" s="155"/>
      <c r="F468" s="155"/>
      <c r="G468" s="155"/>
      <c r="H468" s="155"/>
      <c r="I468" s="155"/>
      <c r="J468" s="155"/>
      <c r="K468" s="156"/>
      <c r="L468" s="155"/>
      <c r="M468" s="155"/>
      <c r="N468" s="155"/>
      <c r="O468" s="155"/>
      <c r="P468" s="156"/>
      <c r="Q468" s="156"/>
      <c r="R468" s="150"/>
      <c r="S468" s="150"/>
      <c r="T468" s="150"/>
      <c r="U468" s="150"/>
      <c r="V468" s="151"/>
      <c r="W468" s="150"/>
      <c r="X468" s="150"/>
      <c r="Y468" s="150"/>
      <c r="Z468" s="152"/>
      <c r="AA468" s="152"/>
      <c r="CB468" s="152"/>
      <c r="CC468" s="152"/>
      <c r="CD468" s="14"/>
    </row>
    <row r="469" spans="1:82" ht="16.5">
      <c r="A469" s="153"/>
      <c r="B469" s="153"/>
      <c r="C469" s="153"/>
      <c r="D469" s="154"/>
      <c r="E469" s="155"/>
      <c r="F469" s="155"/>
      <c r="G469" s="155"/>
      <c r="H469" s="155"/>
      <c r="I469" s="155"/>
      <c r="J469" s="155"/>
      <c r="K469" s="156"/>
      <c r="L469" s="155"/>
      <c r="M469" s="155"/>
      <c r="N469" s="155"/>
      <c r="O469" s="155"/>
      <c r="P469" s="156"/>
      <c r="Q469" s="156"/>
      <c r="R469" s="150"/>
      <c r="S469" s="150"/>
      <c r="T469" s="150"/>
      <c r="U469" s="150"/>
      <c r="V469" s="151"/>
      <c r="W469" s="150"/>
      <c r="X469" s="150"/>
      <c r="Y469" s="150"/>
      <c r="Z469" s="152"/>
      <c r="AA469" s="152"/>
      <c r="CB469" s="152"/>
      <c r="CC469" s="152"/>
      <c r="CD469" s="14"/>
    </row>
    <row r="470" spans="1:82" ht="16.5">
      <c r="A470" s="153"/>
      <c r="B470" s="153"/>
      <c r="C470" s="153"/>
      <c r="D470" s="154"/>
      <c r="E470" s="155"/>
      <c r="F470" s="155"/>
      <c r="G470" s="155"/>
      <c r="H470" s="155"/>
      <c r="I470" s="155"/>
      <c r="J470" s="155"/>
      <c r="K470" s="156"/>
      <c r="L470" s="155"/>
      <c r="M470" s="155"/>
      <c r="N470" s="155"/>
      <c r="O470" s="155"/>
      <c r="P470" s="156"/>
      <c r="Q470" s="156"/>
      <c r="R470" s="150"/>
      <c r="S470" s="150"/>
      <c r="T470" s="150"/>
      <c r="U470" s="150"/>
      <c r="V470" s="151"/>
      <c r="W470" s="150"/>
      <c r="X470" s="150"/>
      <c r="Y470" s="150"/>
      <c r="Z470" s="152"/>
      <c r="AA470" s="152"/>
      <c r="CB470" s="152"/>
      <c r="CC470" s="152"/>
      <c r="CD470" s="14"/>
    </row>
    <row r="471" spans="1:82" ht="16.5">
      <c r="A471" s="153"/>
      <c r="B471" s="153"/>
      <c r="C471" s="153"/>
      <c r="D471" s="154"/>
      <c r="E471" s="155"/>
      <c r="F471" s="155"/>
      <c r="G471" s="155"/>
      <c r="H471" s="155"/>
      <c r="I471" s="155"/>
      <c r="J471" s="155"/>
      <c r="K471" s="156"/>
      <c r="L471" s="155"/>
      <c r="M471" s="155"/>
      <c r="N471" s="155"/>
      <c r="O471" s="155"/>
      <c r="P471" s="156"/>
      <c r="Q471" s="156"/>
      <c r="R471" s="150"/>
      <c r="S471" s="150"/>
      <c r="T471" s="150"/>
      <c r="U471" s="150"/>
      <c r="V471" s="151"/>
      <c r="W471" s="150"/>
      <c r="X471" s="150"/>
      <c r="Y471" s="150"/>
      <c r="Z471" s="152"/>
      <c r="AA471" s="152"/>
      <c r="CB471" s="152"/>
      <c r="CC471" s="152"/>
      <c r="CD471" s="14"/>
    </row>
    <row r="472" spans="1:82" ht="16.5">
      <c r="A472" s="153"/>
      <c r="B472" s="153"/>
      <c r="C472" s="153"/>
      <c r="D472" s="154"/>
      <c r="E472" s="155"/>
      <c r="F472" s="155"/>
      <c r="G472" s="155"/>
      <c r="H472" s="155"/>
      <c r="I472" s="155"/>
      <c r="J472" s="155"/>
      <c r="K472" s="156"/>
      <c r="L472" s="155"/>
      <c r="M472" s="155"/>
      <c r="N472" s="155"/>
      <c r="O472" s="155"/>
      <c r="P472" s="156"/>
      <c r="Q472" s="156"/>
      <c r="R472" s="150"/>
      <c r="S472" s="150"/>
      <c r="T472" s="150"/>
      <c r="U472" s="150"/>
      <c r="V472" s="151"/>
      <c r="W472" s="150"/>
      <c r="X472" s="150"/>
      <c r="Y472" s="150"/>
      <c r="Z472" s="152"/>
      <c r="AA472" s="152"/>
      <c r="CB472" s="152"/>
      <c r="CC472" s="152"/>
      <c r="CD472" s="14"/>
    </row>
    <row r="473" spans="1:82" ht="16.5">
      <c r="A473" s="153"/>
      <c r="B473" s="153"/>
      <c r="C473" s="153"/>
      <c r="D473" s="154"/>
      <c r="E473" s="155"/>
      <c r="F473" s="155"/>
      <c r="G473" s="155"/>
      <c r="H473" s="155"/>
      <c r="I473" s="155"/>
      <c r="J473" s="155"/>
      <c r="K473" s="156"/>
      <c r="L473" s="155"/>
      <c r="M473" s="155"/>
      <c r="N473" s="155"/>
      <c r="O473" s="155"/>
      <c r="P473" s="156"/>
      <c r="Q473" s="156"/>
      <c r="R473" s="150"/>
      <c r="S473" s="150"/>
      <c r="T473" s="150"/>
      <c r="U473" s="150"/>
      <c r="V473" s="151"/>
      <c r="W473" s="150"/>
      <c r="X473" s="150"/>
      <c r="Y473" s="150"/>
      <c r="Z473" s="152"/>
      <c r="AA473" s="152"/>
      <c r="CB473" s="152"/>
      <c r="CC473" s="152"/>
      <c r="CD473" s="14"/>
    </row>
    <row r="474" spans="1:82" ht="16.5">
      <c r="A474" s="153"/>
      <c r="B474" s="153"/>
      <c r="C474" s="153"/>
      <c r="D474" s="154"/>
      <c r="E474" s="155"/>
      <c r="F474" s="155"/>
      <c r="G474" s="155"/>
      <c r="H474" s="155"/>
      <c r="I474" s="155"/>
      <c r="J474" s="155"/>
      <c r="K474" s="156"/>
      <c r="L474" s="155"/>
      <c r="M474" s="155"/>
      <c r="N474" s="155"/>
      <c r="O474" s="155"/>
      <c r="P474" s="156"/>
      <c r="Q474" s="156"/>
      <c r="R474" s="150"/>
      <c r="S474" s="150"/>
      <c r="T474" s="150"/>
      <c r="U474" s="150"/>
      <c r="V474" s="151"/>
      <c r="W474" s="150"/>
      <c r="X474" s="150"/>
      <c r="Y474" s="150"/>
      <c r="Z474" s="152"/>
      <c r="AA474" s="152"/>
      <c r="CB474" s="152"/>
      <c r="CC474" s="152"/>
      <c r="CD474" s="14"/>
    </row>
    <row r="475" spans="1:82" ht="16.5">
      <c r="A475" s="153"/>
      <c r="B475" s="153"/>
      <c r="C475" s="153"/>
      <c r="D475" s="154"/>
      <c r="E475" s="155"/>
      <c r="F475" s="155"/>
      <c r="G475" s="155"/>
      <c r="H475" s="155"/>
      <c r="I475" s="155"/>
      <c r="J475" s="155"/>
      <c r="K475" s="156"/>
      <c r="L475" s="155"/>
      <c r="M475" s="155"/>
      <c r="N475" s="155"/>
      <c r="O475" s="155"/>
      <c r="P475" s="156"/>
      <c r="Q475" s="156"/>
      <c r="R475" s="150"/>
      <c r="S475" s="150"/>
      <c r="T475" s="150"/>
      <c r="U475" s="150"/>
      <c r="V475" s="151"/>
      <c r="W475" s="150"/>
      <c r="X475" s="150"/>
      <c r="Y475" s="150"/>
      <c r="Z475" s="152"/>
      <c r="AA475" s="152"/>
      <c r="CB475" s="152"/>
      <c r="CC475" s="152"/>
      <c r="CD475" s="14"/>
    </row>
    <row r="476" spans="1:82" ht="16.5">
      <c r="A476" s="153"/>
      <c r="B476" s="153"/>
      <c r="C476" s="153"/>
      <c r="D476" s="154"/>
      <c r="E476" s="155"/>
      <c r="F476" s="155"/>
      <c r="G476" s="155"/>
      <c r="H476" s="155"/>
      <c r="I476" s="155"/>
      <c r="J476" s="155"/>
      <c r="K476" s="156"/>
      <c r="L476" s="155"/>
      <c r="M476" s="155"/>
      <c r="N476" s="155"/>
      <c r="O476" s="155"/>
      <c r="P476" s="156"/>
      <c r="Q476" s="156"/>
      <c r="R476" s="150"/>
      <c r="S476" s="150"/>
      <c r="T476" s="150"/>
      <c r="U476" s="150"/>
      <c r="V476" s="151"/>
      <c r="W476" s="150"/>
      <c r="X476" s="150"/>
      <c r="Y476" s="150"/>
      <c r="Z476" s="152"/>
      <c r="AA476" s="152"/>
      <c r="CB476" s="152"/>
      <c r="CC476" s="152"/>
      <c r="CD476" s="14"/>
    </row>
    <row r="477" spans="1:82" ht="16.5">
      <c r="A477" s="153"/>
      <c r="B477" s="153"/>
      <c r="C477" s="153"/>
      <c r="D477" s="154"/>
      <c r="E477" s="155"/>
      <c r="F477" s="155"/>
      <c r="G477" s="155"/>
      <c r="H477" s="155"/>
      <c r="I477" s="155"/>
      <c r="J477" s="155"/>
      <c r="K477" s="156"/>
      <c r="L477" s="155"/>
      <c r="M477" s="155"/>
      <c r="N477" s="155"/>
      <c r="O477" s="155"/>
      <c r="P477" s="156"/>
      <c r="Q477" s="156"/>
      <c r="R477" s="150"/>
      <c r="S477" s="150"/>
      <c r="T477" s="150"/>
      <c r="U477" s="150"/>
      <c r="V477" s="151"/>
      <c r="W477" s="150"/>
      <c r="X477" s="150"/>
      <c r="Y477" s="150"/>
      <c r="Z477" s="152"/>
      <c r="AA477" s="152"/>
      <c r="CB477" s="152"/>
      <c r="CC477" s="152"/>
      <c r="CD477" s="14"/>
    </row>
    <row r="478" spans="1:82" ht="16.5">
      <c r="A478" s="153"/>
      <c r="B478" s="153"/>
      <c r="C478" s="153"/>
      <c r="D478" s="154"/>
      <c r="E478" s="155"/>
      <c r="F478" s="155"/>
      <c r="G478" s="155"/>
      <c r="H478" s="155"/>
      <c r="I478" s="155"/>
      <c r="J478" s="155"/>
      <c r="K478" s="156"/>
      <c r="L478" s="155"/>
      <c r="M478" s="155"/>
      <c r="N478" s="155"/>
      <c r="O478" s="155"/>
      <c r="P478" s="156"/>
      <c r="Q478" s="156"/>
      <c r="R478" s="150"/>
      <c r="S478" s="150"/>
      <c r="T478" s="150"/>
      <c r="U478" s="150"/>
      <c r="V478" s="151"/>
      <c r="W478" s="150"/>
      <c r="X478" s="150"/>
      <c r="Y478" s="150"/>
      <c r="Z478" s="152"/>
      <c r="AA478" s="152"/>
      <c r="CB478" s="152"/>
      <c r="CC478" s="152"/>
      <c r="CD478" s="14"/>
    </row>
    <row r="479" spans="1:82" ht="16.5">
      <c r="A479" s="153"/>
      <c r="B479" s="153"/>
      <c r="C479" s="153"/>
      <c r="D479" s="154"/>
      <c r="E479" s="155"/>
      <c r="F479" s="155"/>
      <c r="G479" s="155"/>
      <c r="H479" s="155"/>
      <c r="I479" s="155"/>
      <c r="J479" s="155"/>
      <c r="K479" s="156"/>
      <c r="L479" s="155"/>
      <c r="M479" s="155"/>
      <c r="N479" s="155"/>
      <c r="O479" s="155"/>
      <c r="P479" s="156"/>
      <c r="Q479" s="156"/>
      <c r="R479" s="150"/>
      <c r="S479" s="150"/>
      <c r="T479" s="150"/>
      <c r="U479" s="150"/>
      <c r="V479" s="151"/>
      <c r="W479" s="150"/>
      <c r="X479" s="150"/>
      <c r="Y479" s="150"/>
      <c r="Z479" s="152"/>
      <c r="AA479" s="152"/>
      <c r="CB479" s="152"/>
      <c r="CC479" s="152"/>
      <c r="CD479" s="14"/>
    </row>
    <row r="480" spans="1:82" ht="16.5">
      <c r="A480" s="153"/>
      <c r="B480" s="153"/>
      <c r="C480" s="153"/>
      <c r="D480" s="154"/>
      <c r="E480" s="155"/>
      <c r="F480" s="155"/>
      <c r="G480" s="155"/>
      <c r="H480" s="155"/>
      <c r="I480" s="155"/>
      <c r="J480" s="155"/>
      <c r="K480" s="156"/>
      <c r="L480" s="155"/>
      <c r="M480" s="155"/>
      <c r="N480" s="155"/>
      <c r="O480" s="155"/>
      <c r="P480" s="156"/>
      <c r="Q480" s="156"/>
      <c r="R480" s="150"/>
      <c r="S480" s="150"/>
      <c r="T480" s="150"/>
      <c r="U480" s="150"/>
      <c r="V480" s="151"/>
      <c r="W480" s="150"/>
      <c r="X480" s="150"/>
      <c r="Y480" s="150"/>
      <c r="Z480" s="152"/>
      <c r="AA480" s="152"/>
      <c r="CB480" s="152"/>
      <c r="CC480" s="152"/>
      <c r="CD480" s="14"/>
    </row>
    <row r="481" spans="1:82" ht="16.5">
      <c r="A481" s="153"/>
      <c r="B481" s="153"/>
      <c r="C481" s="153"/>
      <c r="D481" s="154"/>
      <c r="E481" s="155"/>
      <c r="F481" s="155"/>
      <c r="G481" s="155"/>
      <c r="H481" s="155"/>
      <c r="I481" s="155"/>
      <c r="J481" s="155"/>
      <c r="K481" s="156"/>
      <c r="L481" s="155"/>
      <c r="M481" s="155"/>
      <c r="N481" s="155"/>
      <c r="O481" s="155"/>
      <c r="P481" s="156"/>
      <c r="Q481" s="156"/>
      <c r="R481" s="150"/>
      <c r="S481" s="150"/>
      <c r="T481" s="150"/>
      <c r="U481" s="150"/>
      <c r="V481" s="151"/>
      <c r="W481" s="150"/>
      <c r="X481" s="150"/>
      <c r="Y481" s="150"/>
      <c r="Z481" s="152"/>
      <c r="AA481" s="152"/>
      <c r="CB481" s="152"/>
      <c r="CC481" s="152"/>
      <c r="CD481" s="14"/>
    </row>
    <row r="482" spans="1:82" ht="16.5">
      <c r="A482" s="153"/>
      <c r="B482" s="153"/>
      <c r="C482" s="153"/>
      <c r="D482" s="154"/>
      <c r="E482" s="155"/>
      <c r="F482" s="155"/>
      <c r="G482" s="155"/>
      <c r="H482" s="155"/>
      <c r="I482" s="155"/>
      <c r="J482" s="155"/>
      <c r="K482" s="156"/>
      <c r="L482" s="155"/>
      <c r="M482" s="155"/>
      <c r="N482" s="155"/>
      <c r="O482" s="155"/>
      <c r="P482" s="156"/>
      <c r="Q482" s="156"/>
      <c r="R482" s="150"/>
      <c r="S482" s="150"/>
      <c r="T482" s="150"/>
      <c r="U482" s="150"/>
      <c r="V482" s="151"/>
      <c r="W482" s="150"/>
      <c r="X482" s="150"/>
      <c r="Y482" s="150"/>
      <c r="Z482" s="152"/>
      <c r="AA482" s="152"/>
      <c r="CB482" s="152"/>
      <c r="CC482" s="152"/>
      <c r="CD482" s="14"/>
    </row>
    <row r="483" spans="1:82" ht="16.5">
      <c r="A483" s="153"/>
      <c r="B483" s="153"/>
      <c r="C483" s="153"/>
      <c r="D483" s="154"/>
      <c r="E483" s="155"/>
      <c r="F483" s="155"/>
      <c r="G483" s="155"/>
      <c r="H483" s="155"/>
      <c r="I483" s="155"/>
      <c r="J483" s="155"/>
      <c r="K483" s="156"/>
      <c r="L483" s="155"/>
      <c r="M483" s="155"/>
      <c r="N483" s="155"/>
      <c r="O483" s="155"/>
      <c r="P483" s="156"/>
      <c r="Q483" s="156"/>
      <c r="R483" s="150"/>
      <c r="S483" s="150"/>
      <c r="T483" s="150"/>
      <c r="U483" s="150"/>
      <c r="V483" s="151"/>
      <c r="W483" s="150"/>
      <c r="X483" s="150"/>
      <c r="Y483" s="150"/>
      <c r="Z483" s="152"/>
      <c r="AA483" s="152"/>
      <c r="CB483" s="152"/>
      <c r="CC483" s="152"/>
      <c r="CD483" s="14"/>
    </row>
    <row r="484" spans="1:82" ht="16.5">
      <c r="A484" s="153"/>
      <c r="B484" s="153"/>
      <c r="C484" s="153"/>
      <c r="D484" s="154"/>
      <c r="E484" s="155"/>
      <c r="F484" s="155"/>
      <c r="G484" s="155"/>
      <c r="H484" s="155"/>
      <c r="I484" s="155"/>
      <c r="J484" s="155"/>
      <c r="K484" s="156"/>
      <c r="L484" s="155"/>
      <c r="M484" s="155"/>
      <c r="N484" s="155"/>
      <c r="O484" s="155"/>
      <c r="P484" s="156"/>
      <c r="Q484" s="156"/>
      <c r="R484" s="150"/>
      <c r="S484" s="150"/>
      <c r="T484" s="150"/>
      <c r="U484" s="150"/>
      <c r="V484" s="151"/>
      <c r="W484" s="150"/>
      <c r="X484" s="150"/>
      <c r="Y484" s="150"/>
      <c r="Z484" s="152"/>
      <c r="AA484" s="152"/>
      <c r="CB484" s="152"/>
      <c r="CC484" s="152"/>
      <c r="CD484" s="14"/>
    </row>
    <row r="485" spans="1:82" ht="16.5">
      <c r="A485" s="153"/>
      <c r="B485" s="153"/>
      <c r="C485" s="153"/>
      <c r="D485" s="154"/>
      <c r="E485" s="155"/>
      <c r="F485" s="155"/>
      <c r="G485" s="155"/>
      <c r="H485" s="155"/>
      <c r="I485" s="155"/>
      <c r="J485" s="155"/>
      <c r="K485" s="156"/>
      <c r="L485" s="155"/>
      <c r="M485" s="155"/>
      <c r="N485" s="155"/>
      <c r="O485" s="155"/>
      <c r="P485" s="156"/>
      <c r="Q485" s="156"/>
      <c r="R485" s="150"/>
      <c r="S485" s="150"/>
      <c r="T485" s="150"/>
      <c r="U485" s="150"/>
      <c r="V485" s="151"/>
      <c r="W485" s="150"/>
      <c r="X485" s="150"/>
      <c r="Y485" s="150"/>
      <c r="Z485" s="152"/>
      <c r="AA485" s="152"/>
      <c r="CB485" s="152"/>
      <c r="CC485" s="152"/>
      <c r="CD485" s="14"/>
    </row>
    <row r="486" spans="1:82" ht="16.5">
      <c r="A486" s="153"/>
      <c r="B486" s="153"/>
      <c r="C486" s="153"/>
      <c r="D486" s="154"/>
      <c r="E486" s="155"/>
      <c r="F486" s="155"/>
      <c r="G486" s="155"/>
      <c r="H486" s="155"/>
      <c r="I486" s="155"/>
      <c r="J486" s="155"/>
      <c r="K486" s="156"/>
      <c r="L486" s="155"/>
      <c r="M486" s="155"/>
      <c r="N486" s="155"/>
      <c r="O486" s="155"/>
      <c r="P486" s="156"/>
      <c r="Q486" s="156"/>
      <c r="R486" s="150"/>
      <c r="S486" s="150"/>
      <c r="T486" s="150"/>
      <c r="U486" s="150"/>
      <c r="V486" s="151"/>
      <c r="W486" s="150"/>
      <c r="X486" s="150"/>
      <c r="Y486" s="150"/>
      <c r="Z486" s="152"/>
      <c r="AA486" s="152"/>
      <c r="CB486" s="152"/>
      <c r="CC486" s="152"/>
      <c r="CD486" s="14"/>
    </row>
    <row r="487" spans="1:82" ht="16.5">
      <c r="A487" s="153"/>
      <c r="B487" s="153"/>
      <c r="C487" s="153"/>
      <c r="D487" s="154"/>
      <c r="E487" s="155"/>
      <c r="F487" s="155"/>
      <c r="G487" s="155"/>
      <c r="H487" s="155"/>
      <c r="I487" s="155"/>
      <c r="J487" s="155"/>
      <c r="K487" s="156"/>
      <c r="L487" s="155"/>
      <c r="M487" s="155"/>
      <c r="N487" s="155"/>
      <c r="O487" s="155"/>
      <c r="P487" s="156"/>
      <c r="Q487" s="156"/>
      <c r="R487" s="150"/>
      <c r="S487" s="150"/>
      <c r="T487" s="150"/>
      <c r="U487" s="150"/>
      <c r="V487" s="151"/>
      <c r="W487" s="150"/>
      <c r="X487" s="150"/>
      <c r="Y487" s="150"/>
      <c r="Z487" s="152"/>
      <c r="AA487" s="152"/>
      <c r="CB487" s="152"/>
      <c r="CC487" s="152"/>
      <c r="CD487" s="14"/>
    </row>
    <row r="488" spans="1:82" ht="16.5">
      <c r="A488" s="153"/>
      <c r="B488" s="153"/>
      <c r="C488" s="153"/>
      <c r="D488" s="154"/>
      <c r="E488" s="155"/>
      <c r="F488" s="155"/>
      <c r="G488" s="155"/>
      <c r="H488" s="155"/>
      <c r="I488" s="155"/>
      <c r="J488" s="155"/>
      <c r="K488" s="156"/>
      <c r="L488" s="155"/>
      <c r="M488" s="155"/>
      <c r="N488" s="155"/>
      <c r="O488" s="155"/>
      <c r="P488" s="156"/>
      <c r="Q488" s="156"/>
      <c r="R488" s="150"/>
      <c r="S488" s="150"/>
      <c r="T488" s="150"/>
      <c r="U488" s="150"/>
      <c r="V488" s="151"/>
      <c r="W488" s="150"/>
      <c r="X488" s="150"/>
      <c r="Y488" s="150"/>
      <c r="Z488" s="152"/>
      <c r="AA488" s="152"/>
      <c r="CB488" s="152"/>
      <c r="CC488" s="152"/>
      <c r="CD488" s="14"/>
    </row>
    <row r="489" spans="1:82" ht="16.5">
      <c r="A489" s="153"/>
      <c r="B489" s="153"/>
      <c r="C489" s="153"/>
      <c r="D489" s="154"/>
      <c r="E489" s="155"/>
      <c r="F489" s="155"/>
      <c r="G489" s="155"/>
      <c r="H489" s="155"/>
      <c r="I489" s="155"/>
      <c r="J489" s="155"/>
      <c r="K489" s="156"/>
      <c r="L489" s="155"/>
      <c r="M489" s="155"/>
      <c r="N489" s="155"/>
      <c r="O489" s="155"/>
      <c r="P489" s="156"/>
      <c r="Q489" s="156"/>
      <c r="R489" s="150"/>
      <c r="S489" s="150"/>
      <c r="T489" s="150"/>
      <c r="U489" s="150"/>
      <c r="V489" s="151"/>
      <c r="W489" s="150"/>
      <c r="X489" s="150"/>
      <c r="Y489" s="150"/>
      <c r="Z489" s="152"/>
      <c r="AA489" s="152"/>
      <c r="CB489" s="152"/>
      <c r="CC489" s="152"/>
      <c r="CD489" s="14"/>
    </row>
    <row r="490" spans="1:82" ht="16.5">
      <c r="A490" s="153"/>
      <c r="B490" s="153"/>
      <c r="C490" s="153"/>
      <c r="D490" s="154"/>
      <c r="E490" s="155"/>
      <c r="F490" s="155"/>
      <c r="G490" s="155"/>
      <c r="H490" s="155"/>
      <c r="I490" s="155"/>
      <c r="J490" s="155"/>
      <c r="K490" s="156"/>
      <c r="L490" s="155"/>
      <c r="M490" s="155"/>
      <c r="N490" s="155"/>
      <c r="O490" s="155"/>
      <c r="P490" s="156"/>
      <c r="Q490" s="156"/>
      <c r="R490" s="150"/>
      <c r="S490" s="150"/>
      <c r="T490" s="150"/>
      <c r="U490" s="150"/>
      <c r="V490" s="151"/>
      <c r="W490" s="150"/>
      <c r="X490" s="150"/>
      <c r="Y490" s="150"/>
      <c r="Z490" s="152"/>
      <c r="AA490" s="152"/>
      <c r="CB490" s="152"/>
      <c r="CC490" s="152"/>
      <c r="CD490" s="14"/>
    </row>
    <row r="491" spans="1:82" ht="16.5">
      <c r="A491" s="153"/>
      <c r="B491" s="153"/>
      <c r="C491" s="153"/>
      <c r="D491" s="154"/>
      <c r="E491" s="155"/>
      <c r="F491" s="155"/>
      <c r="G491" s="155"/>
      <c r="H491" s="155"/>
      <c r="I491" s="155"/>
      <c r="J491" s="155"/>
      <c r="K491" s="156"/>
      <c r="L491" s="155"/>
      <c r="M491" s="155"/>
      <c r="N491" s="155"/>
      <c r="O491" s="155"/>
      <c r="P491" s="156"/>
      <c r="Q491" s="156"/>
      <c r="R491" s="150"/>
      <c r="S491" s="150"/>
      <c r="T491" s="150"/>
      <c r="U491" s="150"/>
      <c r="V491" s="151"/>
      <c r="W491" s="150"/>
      <c r="X491" s="150"/>
      <c r="Y491" s="150"/>
      <c r="Z491" s="152"/>
      <c r="AA491" s="152"/>
      <c r="CB491" s="152"/>
      <c r="CC491" s="152"/>
      <c r="CD491" s="14"/>
    </row>
    <row r="492" spans="1:82" ht="16.5">
      <c r="A492" s="153"/>
      <c r="B492" s="153"/>
      <c r="C492" s="153"/>
      <c r="D492" s="154"/>
      <c r="E492" s="155"/>
      <c r="F492" s="155"/>
      <c r="G492" s="155"/>
      <c r="H492" s="155"/>
      <c r="I492" s="155"/>
      <c r="J492" s="155"/>
      <c r="K492" s="156"/>
      <c r="L492" s="155"/>
      <c r="M492" s="155"/>
      <c r="N492" s="155"/>
      <c r="O492" s="155"/>
      <c r="P492" s="156"/>
      <c r="Q492" s="156"/>
      <c r="R492" s="150"/>
      <c r="S492" s="150"/>
      <c r="T492" s="150"/>
      <c r="U492" s="150"/>
      <c r="V492" s="151"/>
      <c r="W492" s="150"/>
      <c r="X492" s="150"/>
      <c r="Y492" s="150"/>
      <c r="Z492" s="152"/>
      <c r="AA492" s="152"/>
      <c r="CB492" s="152"/>
      <c r="CC492" s="152"/>
      <c r="CD492" s="14"/>
    </row>
    <row r="493" spans="1:82" ht="16.5">
      <c r="A493" s="153"/>
      <c r="B493" s="153"/>
      <c r="C493" s="153"/>
      <c r="D493" s="154"/>
      <c r="E493" s="155"/>
      <c r="F493" s="155"/>
      <c r="G493" s="155"/>
      <c r="H493" s="155"/>
      <c r="I493" s="155"/>
      <c r="J493" s="155"/>
      <c r="K493" s="156"/>
      <c r="L493" s="155"/>
      <c r="M493" s="155"/>
      <c r="N493" s="155"/>
      <c r="O493" s="155"/>
      <c r="P493" s="156"/>
      <c r="Q493" s="156"/>
      <c r="R493" s="150"/>
      <c r="S493" s="150"/>
      <c r="T493" s="150"/>
      <c r="U493" s="150"/>
      <c r="V493" s="151"/>
      <c r="W493" s="150"/>
      <c r="X493" s="150"/>
      <c r="Y493" s="150"/>
      <c r="Z493" s="152"/>
      <c r="AA493" s="152"/>
      <c r="CB493" s="152"/>
      <c r="CC493" s="152"/>
      <c r="CD493" s="14"/>
    </row>
    <row r="494" spans="1:82" ht="16.5">
      <c r="A494" s="153"/>
      <c r="B494" s="153"/>
      <c r="C494" s="153"/>
      <c r="D494" s="154"/>
      <c r="E494" s="155"/>
      <c r="F494" s="155"/>
      <c r="G494" s="155"/>
      <c r="H494" s="155"/>
      <c r="I494" s="155"/>
      <c r="J494" s="155"/>
      <c r="K494" s="156"/>
      <c r="L494" s="155"/>
      <c r="M494" s="155"/>
      <c r="N494" s="155"/>
      <c r="O494" s="155"/>
      <c r="P494" s="156"/>
      <c r="Q494" s="156"/>
      <c r="R494" s="150"/>
      <c r="S494" s="150"/>
      <c r="T494" s="150"/>
      <c r="U494" s="150"/>
      <c r="V494" s="151"/>
      <c r="W494" s="150"/>
      <c r="X494" s="150"/>
      <c r="Y494" s="150"/>
      <c r="Z494" s="152"/>
      <c r="AA494" s="152"/>
      <c r="CB494" s="152"/>
      <c r="CC494" s="152"/>
      <c r="CD494" s="14"/>
    </row>
    <row r="495" spans="1:82" ht="16.5">
      <c r="A495" s="153"/>
      <c r="B495" s="153"/>
      <c r="C495" s="153"/>
      <c r="D495" s="154"/>
      <c r="E495" s="155"/>
      <c r="F495" s="155"/>
      <c r="G495" s="155"/>
      <c r="H495" s="155"/>
      <c r="I495" s="155"/>
      <c r="J495" s="155"/>
      <c r="K495" s="156"/>
      <c r="L495" s="155"/>
      <c r="M495" s="155"/>
      <c r="N495" s="155"/>
      <c r="O495" s="155"/>
      <c r="P495" s="156"/>
      <c r="Q495" s="156"/>
      <c r="R495" s="150"/>
      <c r="S495" s="150"/>
      <c r="T495" s="150"/>
      <c r="U495" s="150"/>
      <c r="V495" s="151"/>
      <c r="W495" s="150"/>
      <c r="X495" s="150"/>
      <c r="Y495" s="150"/>
      <c r="Z495" s="152"/>
      <c r="AA495" s="152"/>
      <c r="CB495" s="152"/>
      <c r="CC495" s="152"/>
      <c r="CD495" s="14"/>
    </row>
    <row r="496" spans="1:82" ht="16.5">
      <c r="A496" s="153"/>
      <c r="B496" s="153"/>
      <c r="C496" s="153"/>
      <c r="D496" s="154"/>
      <c r="E496" s="155"/>
      <c r="F496" s="155"/>
      <c r="G496" s="155"/>
      <c r="H496" s="155"/>
      <c r="I496" s="155"/>
      <c r="J496" s="155"/>
      <c r="K496" s="156"/>
      <c r="L496" s="155"/>
      <c r="M496" s="155"/>
      <c r="N496" s="155"/>
      <c r="O496" s="155"/>
      <c r="P496" s="156"/>
      <c r="Q496" s="156"/>
      <c r="R496" s="150"/>
      <c r="S496" s="150"/>
      <c r="T496" s="150"/>
      <c r="U496" s="150"/>
      <c r="V496" s="151"/>
      <c r="W496" s="150"/>
      <c r="X496" s="150"/>
      <c r="Y496" s="150"/>
      <c r="Z496" s="152"/>
      <c r="AA496" s="152"/>
      <c r="CB496" s="152"/>
      <c r="CC496" s="152"/>
      <c r="CD496" s="14"/>
    </row>
    <row r="497" spans="1:82" ht="16.5">
      <c r="A497" s="153"/>
      <c r="B497" s="153"/>
      <c r="C497" s="153"/>
      <c r="D497" s="154"/>
      <c r="E497" s="155"/>
      <c r="F497" s="155"/>
      <c r="G497" s="155"/>
      <c r="H497" s="155"/>
      <c r="I497" s="155"/>
      <c r="J497" s="155"/>
      <c r="K497" s="156"/>
      <c r="L497" s="155"/>
      <c r="M497" s="155"/>
      <c r="N497" s="155"/>
      <c r="O497" s="155"/>
      <c r="P497" s="156"/>
      <c r="Q497" s="156"/>
      <c r="R497" s="150"/>
      <c r="S497" s="150"/>
      <c r="T497" s="150"/>
      <c r="U497" s="150"/>
      <c r="V497" s="151"/>
      <c r="W497" s="150"/>
      <c r="X497" s="150"/>
      <c r="Y497" s="150"/>
      <c r="Z497" s="152"/>
      <c r="AA497" s="152"/>
      <c r="CB497" s="152"/>
      <c r="CC497" s="152"/>
      <c r="CD497" s="14"/>
    </row>
    <row r="498" spans="1:82" ht="16.5">
      <c r="A498" s="153"/>
      <c r="B498" s="153"/>
      <c r="C498" s="153"/>
      <c r="D498" s="154"/>
      <c r="E498" s="155"/>
      <c r="F498" s="155"/>
      <c r="G498" s="155"/>
      <c r="H498" s="155"/>
      <c r="I498" s="155"/>
      <c r="J498" s="155"/>
      <c r="K498" s="156"/>
      <c r="L498" s="155"/>
      <c r="M498" s="155"/>
      <c r="N498" s="155"/>
      <c r="O498" s="155"/>
      <c r="P498" s="156"/>
      <c r="Q498" s="156"/>
      <c r="R498" s="150"/>
      <c r="S498" s="150"/>
      <c r="T498" s="150"/>
      <c r="U498" s="150"/>
      <c r="V498" s="151"/>
      <c r="W498" s="150"/>
      <c r="X498" s="150"/>
      <c r="Y498" s="150"/>
      <c r="Z498" s="152"/>
      <c r="AA498" s="152"/>
      <c r="CB498" s="152"/>
      <c r="CC498" s="152"/>
      <c r="CD498" s="14"/>
    </row>
    <row r="499" spans="1:82" ht="16.5">
      <c r="A499" s="153"/>
      <c r="B499" s="153"/>
      <c r="C499" s="153"/>
      <c r="D499" s="154"/>
      <c r="E499" s="155"/>
      <c r="F499" s="155"/>
      <c r="G499" s="155"/>
      <c r="H499" s="155"/>
      <c r="I499" s="155"/>
      <c r="J499" s="155"/>
      <c r="K499" s="156"/>
      <c r="L499" s="155"/>
      <c r="M499" s="155"/>
      <c r="N499" s="155"/>
      <c r="O499" s="155"/>
      <c r="P499" s="156"/>
      <c r="Q499" s="156"/>
      <c r="R499" s="150"/>
      <c r="S499" s="150"/>
      <c r="T499" s="150"/>
      <c r="U499" s="150"/>
      <c r="V499" s="151"/>
      <c r="W499" s="150"/>
      <c r="X499" s="150"/>
      <c r="Y499" s="150"/>
      <c r="Z499" s="152"/>
      <c r="AA499" s="152"/>
      <c r="CB499" s="152"/>
      <c r="CC499" s="152"/>
      <c r="CD499" s="14"/>
    </row>
    <row r="500" spans="1:82" ht="16.5">
      <c r="A500" s="153"/>
      <c r="B500" s="153"/>
      <c r="C500" s="153"/>
      <c r="D500" s="154"/>
      <c r="E500" s="155"/>
      <c r="F500" s="155"/>
      <c r="G500" s="155"/>
      <c r="H500" s="155"/>
      <c r="I500" s="155"/>
      <c r="J500" s="155"/>
      <c r="K500" s="156"/>
      <c r="L500" s="155"/>
      <c r="M500" s="155"/>
      <c r="N500" s="155"/>
      <c r="O500" s="155"/>
      <c r="P500" s="156"/>
      <c r="Q500" s="156"/>
      <c r="R500" s="150"/>
      <c r="S500" s="150"/>
      <c r="T500" s="150"/>
      <c r="U500" s="150"/>
      <c r="V500" s="151"/>
      <c r="W500" s="150"/>
      <c r="X500" s="150"/>
      <c r="Y500" s="150"/>
      <c r="Z500" s="152"/>
      <c r="AA500" s="152"/>
      <c r="CB500" s="152"/>
      <c r="CC500" s="152"/>
      <c r="CD500" s="14"/>
    </row>
    <row r="501" spans="1:82" ht="16.5">
      <c r="A501" s="153"/>
      <c r="B501" s="153"/>
      <c r="C501" s="153"/>
      <c r="D501" s="154"/>
      <c r="E501" s="155"/>
      <c r="F501" s="155"/>
      <c r="G501" s="155"/>
      <c r="H501" s="155"/>
      <c r="I501" s="155"/>
      <c r="J501" s="155"/>
      <c r="K501" s="156"/>
      <c r="L501" s="155"/>
      <c r="M501" s="155"/>
      <c r="N501" s="155"/>
      <c r="O501" s="155"/>
      <c r="P501" s="156"/>
      <c r="Q501" s="156"/>
      <c r="R501" s="150"/>
      <c r="S501" s="150"/>
      <c r="T501" s="150"/>
      <c r="U501" s="150"/>
      <c r="V501" s="151"/>
      <c r="W501" s="150"/>
      <c r="X501" s="150"/>
      <c r="Y501" s="150"/>
      <c r="Z501" s="152"/>
      <c r="AA501" s="152"/>
      <c r="CB501" s="152"/>
      <c r="CC501" s="152"/>
      <c r="CD501" s="14"/>
    </row>
    <row r="502" spans="1:82" ht="16.5">
      <c r="A502" s="153"/>
      <c r="B502" s="153"/>
      <c r="C502" s="153"/>
      <c r="D502" s="154"/>
      <c r="E502" s="155"/>
      <c r="F502" s="155"/>
      <c r="G502" s="155"/>
      <c r="H502" s="155"/>
      <c r="I502" s="155"/>
      <c r="J502" s="155"/>
      <c r="K502" s="156"/>
      <c r="L502" s="155"/>
      <c r="M502" s="155"/>
      <c r="N502" s="155"/>
      <c r="O502" s="155"/>
      <c r="P502" s="156"/>
      <c r="Q502" s="156"/>
      <c r="R502" s="150"/>
      <c r="S502" s="150"/>
      <c r="T502" s="150"/>
      <c r="U502" s="150"/>
      <c r="V502" s="151"/>
      <c r="W502" s="150"/>
      <c r="X502" s="150"/>
      <c r="Y502" s="150"/>
      <c r="Z502" s="152"/>
      <c r="AA502" s="152"/>
      <c r="CB502" s="152"/>
      <c r="CC502" s="152"/>
      <c r="CD502" s="14"/>
    </row>
    <row r="503" spans="1:82" ht="16.5">
      <c r="A503" s="153"/>
      <c r="B503" s="153"/>
      <c r="C503" s="153"/>
      <c r="D503" s="154"/>
      <c r="E503" s="155"/>
      <c r="F503" s="155"/>
      <c r="G503" s="155"/>
      <c r="H503" s="155"/>
      <c r="I503" s="155"/>
      <c r="J503" s="155"/>
      <c r="K503" s="156"/>
      <c r="L503" s="155"/>
      <c r="M503" s="155"/>
      <c r="N503" s="155"/>
      <c r="O503" s="155"/>
      <c r="P503" s="156"/>
      <c r="Q503" s="156"/>
      <c r="R503" s="150"/>
      <c r="S503" s="150"/>
      <c r="T503" s="150"/>
      <c r="U503" s="150"/>
      <c r="V503" s="151"/>
      <c r="W503" s="150"/>
      <c r="X503" s="150"/>
      <c r="Y503" s="150"/>
      <c r="Z503" s="152"/>
      <c r="AA503" s="152"/>
      <c r="CB503" s="152"/>
      <c r="CC503" s="152"/>
      <c r="CD503" s="14"/>
    </row>
    <row r="504" spans="1:82" ht="16.5">
      <c r="A504" s="153"/>
      <c r="B504" s="153"/>
      <c r="C504" s="153"/>
      <c r="D504" s="154"/>
      <c r="E504" s="155"/>
      <c r="F504" s="155"/>
      <c r="G504" s="155"/>
      <c r="H504" s="155"/>
      <c r="I504" s="155"/>
      <c r="J504" s="155"/>
      <c r="K504" s="156"/>
      <c r="L504" s="155"/>
      <c r="M504" s="155"/>
      <c r="N504" s="155"/>
      <c r="O504" s="155"/>
      <c r="P504" s="156"/>
      <c r="Q504" s="156"/>
      <c r="R504" s="150"/>
      <c r="S504" s="150"/>
      <c r="T504" s="150"/>
      <c r="U504" s="150"/>
      <c r="V504" s="151"/>
      <c r="W504" s="150"/>
      <c r="X504" s="150"/>
      <c r="Y504" s="150"/>
      <c r="Z504" s="152"/>
      <c r="AA504" s="152"/>
      <c r="CB504" s="152"/>
      <c r="CC504" s="152"/>
      <c r="CD504" s="14"/>
    </row>
    <row r="505" spans="1:82" ht="16.5">
      <c r="A505" s="153"/>
      <c r="B505" s="153"/>
      <c r="C505" s="153"/>
      <c r="D505" s="154"/>
      <c r="E505" s="155"/>
      <c r="F505" s="155"/>
      <c r="G505" s="155"/>
      <c r="H505" s="155"/>
      <c r="I505" s="155"/>
      <c r="J505" s="155"/>
      <c r="K505" s="156"/>
      <c r="L505" s="155"/>
      <c r="M505" s="155"/>
      <c r="N505" s="155"/>
      <c r="O505" s="155"/>
      <c r="P505" s="156"/>
      <c r="Q505" s="156"/>
      <c r="R505" s="150"/>
      <c r="S505" s="150"/>
      <c r="T505" s="150"/>
      <c r="U505" s="150"/>
      <c r="V505" s="151"/>
      <c r="W505" s="150"/>
      <c r="X505" s="150"/>
      <c r="Y505" s="150"/>
      <c r="Z505" s="152"/>
      <c r="AA505" s="152"/>
      <c r="CB505" s="152"/>
      <c r="CC505" s="152"/>
      <c r="CD505" s="14"/>
    </row>
    <row r="506" spans="1:82" ht="16.5">
      <c r="A506" s="153"/>
      <c r="B506" s="153"/>
      <c r="C506" s="153"/>
      <c r="D506" s="154"/>
      <c r="E506" s="155"/>
      <c r="F506" s="155"/>
      <c r="G506" s="155"/>
      <c r="H506" s="155"/>
      <c r="I506" s="155"/>
      <c r="J506" s="155"/>
      <c r="K506" s="156"/>
      <c r="L506" s="155"/>
      <c r="M506" s="155"/>
      <c r="N506" s="155"/>
      <c r="O506" s="155"/>
      <c r="P506" s="156"/>
      <c r="Q506" s="156"/>
      <c r="R506" s="150"/>
      <c r="S506" s="150"/>
      <c r="T506" s="150"/>
      <c r="U506" s="150"/>
      <c r="V506" s="151"/>
      <c r="W506" s="150"/>
      <c r="X506" s="150"/>
      <c r="Y506" s="150"/>
      <c r="Z506" s="152"/>
      <c r="AA506" s="152"/>
      <c r="CB506" s="152"/>
      <c r="CC506" s="152"/>
      <c r="CD506" s="14"/>
    </row>
    <row r="507" spans="1:82" ht="16.5">
      <c r="A507" s="153"/>
      <c r="B507" s="153"/>
      <c r="C507" s="153"/>
      <c r="D507" s="154"/>
      <c r="E507" s="155"/>
      <c r="F507" s="155"/>
      <c r="G507" s="155"/>
      <c r="H507" s="155"/>
      <c r="I507" s="155"/>
      <c r="J507" s="155"/>
      <c r="K507" s="156"/>
      <c r="L507" s="155"/>
      <c r="M507" s="155"/>
      <c r="N507" s="155"/>
      <c r="O507" s="155"/>
      <c r="P507" s="156"/>
      <c r="Q507" s="156"/>
      <c r="R507" s="150"/>
      <c r="S507" s="150"/>
      <c r="T507" s="150"/>
      <c r="U507" s="150"/>
      <c r="V507" s="151"/>
      <c r="W507" s="150"/>
      <c r="X507" s="150"/>
      <c r="Y507" s="150"/>
      <c r="Z507" s="152"/>
      <c r="AA507" s="152"/>
      <c r="CB507" s="152"/>
      <c r="CC507" s="152"/>
      <c r="CD507" s="14"/>
    </row>
    <row r="508" spans="1:82" ht="16.5">
      <c r="A508" s="153"/>
      <c r="B508" s="153"/>
      <c r="C508" s="153"/>
      <c r="D508" s="154"/>
      <c r="E508" s="155"/>
      <c r="F508" s="155"/>
      <c r="G508" s="155"/>
      <c r="H508" s="155"/>
      <c r="I508" s="155"/>
      <c r="J508" s="155"/>
      <c r="K508" s="156"/>
      <c r="L508" s="155"/>
      <c r="M508" s="155"/>
      <c r="N508" s="155"/>
      <c r="O508" s="155"/>
      <c r="P508" s="156"/>
      <c r="Q508" s="156"/>
      <c r="R508" s="150"/>
      <c r="S508" s="150"/>
      <c r="T508" s="150"/>
      <c r="U508" s="150"/>
      <c r="V508" s="151"/>
      <c r="W508" s="150"/>
      <c r="X508" s="150"/>
      <c r="Y508" s="150"/>
      <c r="Z508" s="152"/>
      <c r="AA508" s="152"/>
      <c r="CB508" s="152"/>
      <c r="CC508" s="152"/>
      <c r="CD508" s="14"/>
    </row>
    <row r="509" spans="1:82" ht="16.5">
      <c r="A509" s="153"/>
      <c r="B509" s="153"/>
      <c r="C509" s="153"/>
      <c r="D509" s="154"/>
      <c r="E509" s="155"/>
      <c r="F509" s="155"/>
      <c r="G509" s="155"/>
      <c r="H509" s="155"/>
      <c r="I509" s="155"/>
      <c r="J509" s="155"/>
      <c r="K509" s="156"/>
      <c r="L509" s="155"/>
      <c r="M509" s="155"/>
      <c r="N509" s="155"/>
      <c r="O509" s="155"/>
      <c r="P509" s="156"/>
      <c r="Q509" s="156"/>
      <c r="R509" s="150"/>
      <c r="S509" s="150"/>
      <c r="T509" s="150"/>
      <c r="U509" s="150"/>
      <c r="V509" s="151"/>
      <c r="W509" s="150"/>
      <c r="X509" s="150"/>
      <c r="Y509" s="150"/>
      <c r="Z509" s="152"/>
      <c r="AA509" s="152"/>
      <c r="CB509" s="152"/>
      <c r="CC509" s="152"/>
      <c r="CD509" s="14"/>
    </row>
    <row r="510" spans="1:82" ht="16.5">
      <c r="A510" s="153"/>
      <c r="B510" s="153"/>
      <c r="C510" s="153"/>
      <c r="D510" s="154"/>
      <c r="E510" s="155"/>
      <c r="F510" s="155"/>
      <c r="G510" s="155"/>
      <c r="H510" s="155"/>
      <c r="I510" s="155"/>
      <c r="J510" s="155"/>
      <c r="K510" s="156"/>
      <c r="L510" s="155"/>
      <c r="M510" s="155"/>
      <c r="N510" s="155"/>
      <c r="O510" s="155"/>
      <c r="P510" s="156"/>
      <c r="Q510" s="156"/>
      <c r="R510" s="150"/>
      <c r="S510" s="150"/>
      <c r="T510" s="150"/>
      <c r="U510" s="150"/>
      <c r="V510" s="151"/>
      <c r="W510" s="150"/>
      <c r="X510" s="150"/>
      <c r="Y510" s="150"/>
      <c r="Z510" s="152"/>
      <c r="AA510" s="152"/>
      <c r="CB510" s="152"/>
      <c r="CC510" s="152"/>
      <c r="CD510" s="14"/>
    </row>
    <row r="511" spans="1:82" ht="16.5">
      <c r="A511" s="153"/>
      <c r="B511" s="153"/>
      <c r="C511" s="153"/>
      <c r="D511" s="154"/>
      <c r="E511" s="155"/>
      <c r="F511" s="155"/>
      <c r="G511" s="155"/>
      <c r="H511" s="155"/>
      <c r="I511" s="155"/>
      <c r="J511" s="155"/>
      <c r="K511" s="156"/>
      <c r="L511" s="155"/>
      <c r="M511" s="155"/>
      <c r="N511" s="155"/>
      <c r="O511" s="155"/>
      <c r="P511" s="156"/>
      <c r="Q511" s="156"/>
      <c r="R511" s="150"/>
      <c r="S511" s="150"/>
      <c r="T511" s="150"/>
      <c r="U511" s="150"/>
      <c r="V511" s="151"/>
      <c r="W511" s="150"/>
      <c r="X511" s="150"/>
      <c r="Y511" s="150"/>
      <c r="Z511" s="152"/>
      <c r="AA511" s="152"/>
      <c r="CB511" s="152"/>
      <c r="CC511" s="152"/>
      <c r="CD511" s="14"/>
    </row>
    <row r="512" spans="1:82" ht="16.5">
      <c r="A512" s="153"/>
      <c r="B512" s="153"/>
      <c r="C512" s="153"/>
      <c r="D512" s="154"/>
      <c r="E512" s="155"/>
      <c r="F512" s="155"/>
      <c r="G512" s="155"/>
      <c r="H512" s="155"/>
      <c r="I512" s="155"/>
      <c r="J512" s="155"/>
      <c r="K512" s="156"/>
      <c r="L512" s="155"/>
      <c r="M512" s="155"/>
      <c r="N512" s="155"/>
      <c r="O512" s="155"/>
      <c r="P512" s="156"/>
      <c r="Q512" s="156"/>
      <c r="R512" s="150"/>
      <c r="S512" s="150"/>
      <c r="T512" s="150"/>
      <c r="U512" s="150"/>
      <c r="V512" s="151"/>
      <c r="W512" s="150"/>
      <c r="X512" s="150"/>
      <c r="Y512" s="150"/>
      <c r="Z512" s="152"/>
      <c r="AA512" s="152"/>
      <c r="CB512" s="152"/>
      <c r="CC512" s="152"/>
      <c r="CD512" s="14"/>
    </row>
    <row r="513" spans="1:82" ht="16.5">
      <c r="A513" s="153"/>
      <c r="B513" s="153"/>
      <c r="C513" s="153"/>
      <c r="D513" s="154"/>
      <c r="E513" s="155"/>
      <c r="F513" s="155"/>
      <c r="G513" s="155"/>
      <c r="H513" s="155"/>
      <c r="I513" s="155"/>
      <c r="J513" s="155"/>
      <c r="K513" s="156"/>
      <c r="L513" s="155"/>
      <c r="M513" s="155"/>
      <c r="N513" s="155"/>
      <c r="O513" s="155"/>
      <c r="P513" s="156"/>
      <c r="Q513" s="156"/>
      <c r="R513" s="150"/>
      <c r="S513" s="150"/>
      <c r="T513" s="150"/>
      <c r="U513" s="150"/>
      <c r="V513" s="151"/>
      <c r="W513" s="150"/>
      <c r="X513" s="150"/>
      <c r="Y513" s="150"/>
      <c r="Z513" s="152"/>
      <c r="AA513" s="152"/>
      <c r="CB513" s="152"/>
      <c r="CC513" s="152"/>
      <c r="CD513" s="14"/>
    </row>
    <row r="514" spans="1:82" ht="16.5">
      <c r="A514" s="153"/>
      <c r="B514" s="153"/>
      <c r="C514" s="153"/>
      <c r="D514" s="154"/>
      <c r="E514" s="155"/>
      <c r="F514" s="155"/>
      <c r="G514" s="155"/>
      <c r="H514" s="155"/>
      <c r="I514" s="155"/>
      <c r="J514" s="155"/>
      <c r="K514" s="156"/>
      <c r="L514" s="155"/>
      <c r="M514" s="155"/>
      <c r="N514" s="155"/>
      <c r="O514" s="155"/>
      <c r="P514" s="156"/>
      <c r="Q514" s="156"/>
      <c r="R514" s="150"/>
      <c r="S514" s="150"/>
      <c r="T514" s="150"/>
      <c r="U514" s="150"/>
      <c r="V514" s="151"/>
      <c r="W514" s="150"/>
      <c r="X514" s="150"/>
      <c r="Y514" s="150"/>
      <c r="Z514" s="152"/>
      <c r="AA514" s="152"/>
      <c r="CB514" s="152"/>
      <c r="CC514" s="152"/>
      <c r="CD514" s="14"/>
    </row>
    <row r="515" spans="1:82" ht="16.5">
      <c r="A515" s="153"/>
      <c r="B515" s="153"/>
      <c r="C515" s="153"/>
      <c r="D515" s="154"/>
      <c r="E515" s="155"/>
      <c r="F515" s="155"/>
      <c r="G515" s="155"/>
      <c r="H515" s="155"/>
      <c r="I515" s="155"/>
      <c r="J515" s="155"/>
      <c r="K515" s="156"/>
      <c r="L515" s="155"/>
      <c r="M515" s="155"/>
      <c r="N515" s="155"/>
      <c r="O515" s="155"/>
      <c r="P515" s="156"/>
      <c r="Q515" s="156"/>
      <c r="R515" s="150"/>
      <c r="S515" s="150"/>
      <c r="T515" s="150"/>
      <c r="U515" s="150"/>
      <c r="V515" s="151"/>
      <c r="W515" s="150"/>
      <c r="X515" s="150"/>
      <c r="Y515" s="150"/>
      <c r="Z515" s="152"/>
      <c r="AA515" s="152"/>
      <c r="CB515" s="152"/>
      <c r="CC515" s="152"/>
      <c r="CD515" s="14"/>
    </row>
    <row r="516" spans="1:82" ht="16.5">
      <c r="A516" s="153"/>
      <c r="B516" s="153"/>
      <c r="C516" s="153"/>
      <c r="D516" s="154"/>
      <c r="E516" s="155"/>
      <c r="F516" s="155"/>
      <c r="G516" s="155"/>
      <c r="H516" s="155"/>
      <c r="I516" s="155"/>
      <c r="J516" s="155"/>
      <c r="K516" s="156"/>
      <c r="L516" s="155"/>
      <c r="M516" s="155"/>
      <c r="N516" s="155"/>
      <c r="O516" s="155"/>
      <c r="P516" s="156"/>
      <c r="Q516" s="156"/>
      <c r="R516" s="150"/>
      <c r="S516" s="150"/>
      <c r="T516" s="150"/>
      <c r="U516" s="150"/>
      <c r="V516" s="151"/>
      <c r="W516" s="150"/>
      <c r="X516" s="150"/>
      <c r="Y516" s="150"/>
      <c r="Z516" s="152"/>
      <c r="AA516" s="152"/>
      <c r="CB516" s="152"/>
      <c r="CC516" s="152"/>
      <c r="CD516" s="14"/>
    </row>
    <row r="517" spans="1:82" ht="16.5">
      <c r="A517" s="153"/>
      <c r="B517" s="153"/>
      <c r="C517" s="153"/>
      <c r="D517" s="154"/>
      <c r="E517" s="155"/>
      <c r="F517" s="155"/>
      <c r="G517" s="155"/>
      <c r="H517" s="155"/>
      <c r="I517" s="155"/>
      <c r="J517" s="155"/>
      <c r="K517" s="156"/>
      <c r="L517" s="155"/>
      <c r="M517" s="155"/>
      <c r="N517" s="155"/>
      <c r="O517" s="155"/>
      <c r="P517" s="156"/>
      <c r="Q517" s="156"/>
      <c r="R517" s="150"/>
      <c r="S517" s="150"/>
      <c r="T517" s="150"/>
      <c r="U517" s="150"/>
      <c r="V517" s="151"/>
      <c r="W517" s="150"/>
      <c r="X517" s="150"/>
      <c r="Y517" s="150"/>
      <c r="Z517" s="152"/>
      <c r="AA517" s="152"/>
      <c r="CB517" s="152"/>
      <c r="CC517" s="152"/>
      <c r="CD517" s="14"/>
    </row>
    <row r="518" spans="1:82" ht="16.5">
      <c r="A518" s="153"/>
      <c r="B518" s="153"/>
      <c r="C518" s="153"/>
      <c r="D518" s="154"/>
      <c r="E518" s="155"/>
      <c r="F518" s="155"/>
      <c r="G518" s="155"/>
      <c r="H518" s="155"/>
      <c r="I518" s="155"/>
      <c r="J518" s="155"/>
      <c r="K518" s="156"/>
      <c r="L518" s="155"/>
      <c r="M518" s="155"/>
      <c r="N518" s="155"/>
      <c r="O518" s="155"/>
      <c r="P518" s="156"/>
      <c r="Q518" s="156"/>
      <c r="R518" s="150"/>
      <c r="S518" s="150"/>
      <c r="T518" s="150"/>
      <c r="U518" s="150"/>
      <c r="V518" s="151"/>
      <c r="W518" s="150"/>
      <c r="X518" s="150"/>
      <c r="Y518" s="150"/>
      <c r="Z518" s="152"/>
      <c r="AA518" s="152"/>
      <c r="CB518" s="152"/>
      <c r="CC518" s="152"/>
      <c r="CD518" s="14"/>
    </row>
    <row r="519" spans="1:82" ht="16.5">
      <c r="A519" s="41"/>
      <c r="B519" s="41"/>
      <c r="C519" s="41"/>
      <c r="D519" s="42"/>
      <c r="E519" s="43"/>
      <c r="F519" s="43"/>
      <c r="G519" s="43"/>
      <c r="H519" s="43"/>
      <c r="I519" s="43"/>
      <c r="J519" s="43"/>
      <c r="K519" s="44"/>
      <c r="L519" s="43"/>
      <c r="M519" s="43"/>
      <c r="N519" s="43"/>
      <c r="O519" s="43"/>
      <c r="P519" s="44"/>
      <c r="Q519" s="44"/>
      <c r="R519" s="1"/>
      <c r="S519" s="1"/>
      <c r="T519" s="1"/>
      <c r="U519" s="1"/>
      <c r="W519" s="1"/>
      <c r="X519" s="1"/>
      <c r="Y519" s="1"/>
      <c r="Z519" s="48"/>
      <c r="AA519" s="48"/>
      <c r="CB519" s="48"/>
      <c r="CC519" s="48"/>
      <c r="CD519" s="14"/>
    </row>
    <row r="520" spans="1:82" ht="16.5">
      <c r="A520" s="41"/>
      <c r="B520" s="41"/>
      <c r="C520" s="41"/>
      <c r="D520" s="42"/>
      <c r="E520" s="43"/>
      <c r="F520" s="43"/>
      <c r="G520" s="43"/>
      <c r="H520" s="43"/>
      <c r="I520" s="43"/>
      <c r="J520" s="43"/>
      <c r="K520" s="44"/>
      <c r="L520" s="43"/>
      <c r="M520" s="43"/>
      <c r="N520" s="43"/>
      <c r="O520" s="43"/>
      <c r="P520" s="44"/>
      <c r="Q520" s="44"/>
      <c r="R520" s="1"/>
      <c r="S520" s="1"/>
      <c r="T520" s="1"/>
      <c r="U520" s="1"/>
      <c r="W520" s="1"/>
      <c r="X520" s="1"/>
      <c r="Y520" s="1"/>
      <c r="Z520" s="48"/>
      <c r="AA520" s="48"/>
      <c r="CB520" s="48"/>
      <c r="CC520" s="48"/>
      <c r="CD520" s="14"/>
    </row>
    <row r="521" spans="1:82" ht="16.5">
      <c r="A521" s="41"/>
      <c r="B521" s="41"/>
      <c r="C521" s="41"/>
      <c r="D521" s="42"/>
      <c r="E521" s="43"/>
      <c r="F521" s="43"/>
      <c r="G521" s="43"/>
      <c r="H521" s="43"/>
      <c r="I521" s="43"/>
      <c r="J521" s="43"/>
      <c r="K521" s="44"/>
      <c r="L521" s="43"/>
      <c r="M521" s="43"/>
      <c r="N521" s="43"/>
      <c r="O521" s="43"/>
      <c r="P521" s="44"/>
      <c r="Q521" s="44"/>
      <c r="R521" s="1"/>
      <c r="S521" s="1"/>
      <c r="T521" s="1"/>
      <c r="U521" s="1"/>
      <c r="W521" s="1"/>
      <c r="X521" s="1"/>
      <c r="Y521" s="1"/>
      <c r="Z521" s="48"/>
      <c r="AA521" s="48"/>
      <c r="CB521" s="48"/>
      <c r="CC521" s="48"/>
      <c r="CD521" s="14"/>
    </row>
    <row r="522" spans="1:82" ht="16.5">
      <c r="A522" s="41"/>
      <c r="B522" s="41"/>
      <c r="C522" s="41"/>
      <c r="D522" s="42"/>
      <c r="E522" s="43"/>
      <c r="F522" s="43"/>
      <c r="G522" s="43"/>
      <c r="H522" s="43"/>
      <c r="I522" s="43"/>
      <c r="J522" s="43"/>
      <c r="K522" s="44"/>
      <c r="L522" s="43"/>
      <c r="M522" s="43"/>
      <c r="N522" s="43"/>
      <c r="O522" s="43"/>
      <c r="P522" s="44"/>
      <c r="Q522" s="44"/>
      <c r="R522" s="1"/>
      <c r="S522" s="1"/>
      <c r="T522" s="1"/>
      <c r="U522" s="1"/>
      <c r="W522" s="1"/>
      <c r="X522" s="1"/>
      <c r="Y522" s="1"/>
      <c r="Z522" s="48"/>
      <c r="AA522" s="48"/>
      <c r="CB522" s="48"/>
      <c r="CC522" s="48"/>
      <c r="CD522" s="14"/>
    </row>
    <row r="523" spans="1:82" ht="16.5">
      <c r="A523" s="41"/>
      <c r="B523" s="41"/>
      <c r="C523" s="41"/>
      <c r="D523" s="42"/>
      <c r="E523" s="43"/>
      <c r="F523" s="43"/>
      <c r="G523" s="43"/>
      <c r="H523" s="43"/>
      <c r="I523" s="43"/>
      <c r="J523" s="43"/>
      <c r="K523" s="44"/>
      <c r="L523" s="43"/>
      <c r="M523" s="43"/>
      <c r="N523" s="43"/>
      <c r="O523" s="43"/>
      <c r="P523" s="44"/>
      <c r="Q523" s="44"/>
      <c r="R523" s="1"/>
      <c r="S523" s="1"/>
      <c r="T523" s="1"/>
      <c r="U523" s="1"/>
      <c r="W523" s="1"/>
      <c r="X523" s="1"/>
      <c r="Y523" s="1"/>
      <c r="Z523" s="48"/>
      <c r="AA523" s="48"/>
      <c r="CB523" s="48"/>
      <c r="CC523" s="48"/>
      <c r="CD523" s="14"/>
    </row>
    <row r="524" spans="1:82" ht="16.5">
      <c r="A524" s="41"/>
      <c r="B524" s="41"/>
      <c r="C524" s="41"/>
      <c r="D524" s="42"/>
      <c r="E524" s="43"/>
      <c r="F524" s="43"/>
      <c r="G524" s="43"/>
      <c r="H524" s="43"/>
      <c r="I524" s="43"/>
      <c r="J524" s="43"/>
      <c r="K524" s="44"/>
      <c r="L524" s="43"/>
      <c r="M524" s="43"/>
      <c r="N524" s="43"/>
      <c r="O524" s="43"/>
      <c r="P524" s="44"/>
      <c r="Q524" s="44"/>
      <c r="R524" s="1"/>
      <c r="S524" s="1"/>
      <c r="T524" s="1"/>
      <c r="U524" s="1"/>
      <c r="W524" s="1"/>
      <c r="X524" s="1"/>
      <c r="Y524" s="1"/>
      <c r="Z524" s="48"/>
      <c r="AA524" s="48"/>
      <c r="CB524" s="48"/>
      <c r="CC524" s="48"/>
      <c r="CD524" s="14"/>
    </row>
    <row r="525" spans="1:82" ht="16.5">
      <c r="A525" s="41"/>
      <c r="B525" s="41"/>
      <c r="C525" s="41"/>
      <c r="D525" s="42"/>
      <c r="E525" s="43"/>
      <c r="F525" s="43"/>
      <c r="G525" s="43"/>
      <c r="H525" s="43"/>
      <c r="I525" s="43"/>
      <c r="J525" s="43"/>
      <c r="K525" s="44"/>
      <c r="L525" s="43"/>
      <c r="M525" s="43"/>
      <c r="N525" s="43"/>
      <c r="O525" s="43"/>
      <c r="P525" s="44"/>
      <c r="Q525" s="44"/>
      <c r="R525" s="1"/>
      <c r="S525" s="1"/>
      <c r="T525" s="1"/>
      <c r="U525" s="1"/>
      <c r="W525" s="1"/>
      <c r="X525" s="1"/>
      <c r="Y525" s="1"/>
      <c r="Z525" s="48"/>
      <c r="AA525" s="48"/>
      <c r="CB525" s="48"/>
      <c r="CC525" s="48"/>
      <c r="CD525" s="14"/>
    </row>
    <row r="526" spans="1:82" ht="16.5">
      <c r="A526" s="41"/>
      <c r="B526" s="41"/>
      <c r="C526" s="41"/>
      <c r="D526" s="42"/>
      <c r="E526" s="43"/>
      <c r="F526" s="43"/>
      <c r="G526" s="43"/>
      <c r="H526" s="43"/>
      <c r="I526" s="43"/>
      <c r="J526" s="43"/>
      <c r="K526" s="44"/>
      <c r="L526" s="43"/>
      <c r="M526" s="43"/>
      <c r="N526" s="43"/>
      <c r="O526" s="43"/>
      <c r="P526" s="44"/>
      <c r="Q526" s="44"/>
      <c r="R526" s="1"/>
      <c r="S526" s="1"/>
      <c r="T526" s="1"/>
      <c r="U526" s="1"/>
      <c r="W526" s="1"/>
      <c r="X526" s="1"/>
      <c r="Y526" s="1"/>
      <c r="Z526" s="48"/>
      <c r="AA526" s="48"/>
      <c r="CB526" s="48"/>
      <c r="CC526" s="48"/>
      <c r="CD526" s="14"/>
    </row>
    <row r="527" spans="1:82" ht="16.5">
      <c r="A527" s="41"/>
      <c r="B527" s="41"/>
      <c r="C527" s="41"/>
      <c r="D527" s="42"/>
      <c r="E527" s="43"/>
      <c r="F527" s="43"/>
      <c r="G527" s="43"/>
      <c r="H527" s="43"/>
      <c r="I527" s="43"/>
      <c r="J527" s="43"/>
      <c r="K527" s="44"/>
      <c r="L527" s="43"/>
      <c r="M527" s="43"/>
      <c r="N527" s="43"/>
      <c r="O527" s="43"/>
      <c r="P527" s="44"/>
      <c r="Q527" s="44"/>
      <c r="R527" s="1"/>
      <c r="S527" s="1"/>
      <c r="T527" s="1"/>
      <c r="U527" s="1"/>
      <c r="W527" s="1"/>
      <c r="X527" s="1"/>
      <c r="Y527" s="1"/>
      <c r="Z527" s="48"/>
      <c r="AA527" s="48"/>
      <c r="CB527" s="48"/>
      <c r="CC527" s="48"/>
      <c r="CD527" s="14"/>
    </row>
    <row r="528" spans="1:82" ht="16.5">
      <c r="A528" s="41"/>
      <c r="B528" s="41"/>
      <c r="C528" s="41"/>
      <c r="D528" s="42"/>
      <c r="E528" s="43"/>
      <c r="F528" s="43"/>
      <c r="G528" s="43"/>
      <c r="H528" s="43"/>
      <c r="I528" s="43"/>
      <c r="J528" s="43"/>
      <c r="K528" s="44"/>
      <c r="L528" s="43"/>
      <c r="M528" s="43"/>
      <c r="N528" s="43"/>
      <c r="O528" s="43"/>
      <c r="P528" s="44"/>
      <c r="Q528" s="44"/>
      <c r="R528" s="1"/>
      <c r="S528" s="1"/>
      <c r="T528" s="1"/>
      <c r="U528" s="1"/>
      <c r="W528" s="1"/>
      <c r="X528" s="1"/>
      <c r="Y528" s="1"/>
      <c r="Z528" s="48"/>
      <c r="AA528" s="48"/>
      <c r="CB528" s="48"/>
      <c r="CC528" s="48"/>
      <c r="CD528" s="14"/>
    </row>
    <row r="529" spans="1:82" ht="16.5">
      <c r="A529" s="41"/>
      <c r="B529" s="41"/>
      <c r="C529" s="41"/>
      <c r="D529" s="42"/>
      <c r="E529" s="43"/>
      <c r="F529" s="43"/>
      <c r="G529" s="43"/>
      <c r="H529" s="43"/>
      <c r="I529" s="43"/>
      <c r="J529" s="43"/>
      <c r="K529" s="44"/>
      <c r="L529" s="43"/>
      <c r="M529" s="43"/>
      <c r="N529" s="43"/>
      <c r="O529" s="43"/>
      <c r="P529" s="44"/>
      <c r="Q529" s="44"/>
      <c r="R529" s="1"/>
      <c r="S529" s="1"/>
      <c r="T529" s="1"/>
      <c r="U529" s="1"/>
      <c r="W529" s="1"/>
      <c r="X529" s="1"/>
      <c r="Y529" s="1"/>
      <c r="Z529" s="48"/>
      <c r="AA529" s="48"/>
      <c r="CB529" s="48"/>
      <c r="CC529" s="48"/>
      <c r="CD529" s="14"/>
    </row>
    <row r="530" spans="1:82" ht="16.5">
      <c r="A530" s="41"/>
      <c r="B530" s="41"/>
      <c r="C530" s="41"/>
      <c r="D530" s="42"/>
      <c r="E530" s="43"/>
      <c r="F530" s="43"/>
      <c r="G530" s="43"/>
      <c r="H530" s="43"/>
      <c r="I530" s="43"/>
      <c r="J530" s="43"/>
      <c r="K530" s="44"/>
      <c r="L530" s="43"/>
      <c r="M530" s="43"/>
      <c r="N530" s="43"/>
      <c r="O530" s="43"/>
      <c r="P530" s="44"/>
      <c r="Q530" s="44"/>
      <c r="R530" s="1"/>
      <c r="S530" s="1"/>
      <c r="T530" s="1"/>
      <c r="U530" s="1"/>
      <c r="W530" s="1"/>
      <c r="X530" s="1"/>
      <c r="Y530" s="1"/>
      <c r="Z530" s="48"/>
      <c r="AA530" s="48"/>
      <c r="CB530" s="48"/>
      <c r="CC530" s="48"/>
      <c r="CD530" s="14"/>
    </row>
    <row r="531" spans="1:82" ht="16.5">
      <c r="A531" s="41"/>
      <c r="B531" s="41"/>
      <c r="C531" s="41"/>
      <c r="D531" s="42"/>
      <c r="E531" s="43"/>
      <c r="F531" s="43"/>
      <c r="G531" s="43"/>
      <c r="H531" s="43"/>
      <c r="I531" s="43"/>
      <c r="J531" s="43"/>
      <c r="K531" s="44"/>
      <c r="L531" s="43"/>
      <c r="M531" s="43"/>
      <c r="N531" s="43"/>
      <c r="O531" s="43"/>
      <c r="P531" s="44"/>
      <c r="Q531" s="44"/>
      <c r="R531" s="1"/>
      <c r="S531" s="1"/>
      <c r="T531" s="1"/>
      <c r="U531" s="1"/>
      <c r="W531" s="1"/>
      <c r="X531" s="1"/>
      <c r="Y531" s="1"/>
      <c r="Z531" s="48"/>
      <c r="AA531" s="48"/>
      <c r="CB531" s="48"/>
      <c r="CC531" s="48"/>
      <c r="CD531" s="14"/>
    </row>
    <row r="532" spans="1:82" ht="16.5">
      <c r="A532" s="41"/>
      <c r="B532" s="41"/>
      <c r="C532" s="41"/>
      <c r="D532" s="42"/>
      <c r="E532" s="43"/>
      <c r="F532" s="43"/>
      <c r="G532" s="43"/>
      <c r="H532" s="43"/>
      <c r="I532" s="43"/>
      <c r="J532" s="43"/>
      <c r="K532" s="44"/>
      <c r="L532" s="43"/>
      <c r="M532" s="43"/>
      <c r="N532" s="43"/>
      <c r="O532" s="43"/>
      <c r="P532" s="44"/>
      <c r="Q532" s="44"/>
      <c r="R532" s="1"/>
      <c r="S532" s="1"/>
      <c r="T532" s="1"/>
      <c r="U532" s="1"/>
      <c r="W532" s="1"/>
      <c r="X532" s="1"/>
      <c r="Y532" s="1"/>
      <c r="Z532" s="48"/>
      <c r="AA532" s="48"/>
      <c r="CB532" s="48"/>
      <c r="CC532" s="48"/>
      <c r="CD532" s="14"/>
    </row>
    <row r="533" spans="1:82" ht="16.5">
      <c r="A533" s="41"/>
      <c r="B533" s="41"/>
      <c r="C533" s="41"/>
      <c r="D533" s="42"/>
      <c r="E533" s="43"/>
      <c r="F533" s="43"/>
      <c r="G533" s="43"/>
      <c r="H533" s="43"/>
      <c r="I533" s="43"/>
      <c r="J533" s="43"/>
      <c r="K533" s="44"/>
      <c r="L533" s="43"/>
      <c r="M533" s="43"/>
      <c r="N533" s="43"/>
      <c r="O533" s="43"/>
      <c r="P533" s="44"/>
      <c r="Q533" s="44"/>
      <c r="R533" s="1"/>
      <c r="S533" s="1"/>
      <c r="T533" s="1"/>
      <c r="U533" s="1"/>
      <c r="W533" s="1"/>
      <c r="X533" s="1"/>
      <c r="Y533" s="1"/>
      <c r="Z533" s="48"/>
      <c r="AA533" s="48"/>
      <c r="CB533" s="48"/>
      <c r="CC533" s="48"/>
      <c r="CD533" s="14"/>
    </row>
    <row r="534" spans="1:82" ht="16.5">
      <c r="A534" s="41"/>
      <c r="B534" s="41"/>
      <c r="C534" s="41"/>
      <c r="D534" s="42"/>
      <c r="E534" s="43"/>
      <c r="F534" s="43"/>
      <c r="G534" s="43"/>
      <c r="H534" s="43"/>
      <c r="I534" s="43"/>
      <c r="J534" s="43"/>
      <c r="K534" s="44"/>
      <c r="L534" s="43"/>
      <c r="M534" s="43"/>
      <c r="N534" s="43"/>
      <c r="O534" s="43"/>
      <c r="P534" s="44"/>
      <c r="Q534" s="44"/>
      <c r="R534" s="1"/>
      <c r="S534" s="1"/>
      <c r="T534" s="1"/>
      <c r="U534" s="1"/>
      <c r="W534" s="1"/>
      <c r="X534" s="1"/>
      <c r="Y534" s="1"/>
      <c r="Z534" s="48"/>
      <c r="AA534" s="48"/>
      <c r="CB534" s="48"/>
      <c r="CC534" s="48"/>
      <c r="CD534" s="14"/>
    </row>
    <row r="535" spans="1:82" ht="16.5">
      <c r="A535" s="41"/>
      <c r="B535" s="41"/>
      <c r="C535" s="41"/>
      <c r="D535" s="42"/>
      <c r="E535" s="43"/>
      <c r="F535" s="43"/>
      <c r="G535" s="43"/>
      <c r="H535" s="43"/>
      <c r="I535" s="43"/>
      <c r="J535" s="43"/>
      <c r="K535" s="44"/>
      <c r="L535" s="43"/>
      <c r="M535" s="43"/>
      <c r="N535" s="43"/>
      <c r="O535" s="43"/>
      <c r="P535" s="44"/>
      <c r="Q535" s="44"/>
      <c r="R535" s="1"/>
      <c r="S535" s="1"/>
      <c r="T535" s="1"/>
      <c r="U535" s="1"/>
      <c r="W535" s="1"/>
      <c r="X535" s="1"/>
      <c r="Y535" s="1"/>
      <c r="Z535" s="48"/>
      <c r="AA535" s="48"/>
      <c r="CB535" s="48"/>
      <c r="CC535" s="48"/>
      <c r="CD535" s="14"/>
    </row>
    <row r="536" spans="1:82" ht="16.5">
      <c r="A536" s="41"/>
      <c r="B536" s="41"/>
      <c r="C536" s="41"/>
      <c r="D536" s="42"/>
      <c r="E536" s="43"/>
      <c r="F536" s="43"/>
      <c r="G536" s="43"/>
      <c r="H536" s="43"/>
      <c r="I536" s="43"/>
      <c r="J536" s="43"/>
      <c r="K536" s="44"/>
      <c r="L536" s="43"/>
      <c r="M536" s="43"/>
      <c r="N536" s="43"/>
      <c r="O536" s="43"/>
      <c r="P536" s="44"/>
      <c r="Q536" s="44"/>
      <c r="R536" s="1"/>
      <c r="S536" s="1"/>
      <c r="T536" s="1"/>
      <c r="U536" s="1"/>
      <c r="W536" s="1"/>
      <c r="X536" s="1"/>
      <c r="Y536" s="1"/>
      <c r="Z536" s="48"/>
      <c r="AA536" s="48"/>
      <c r="CB536" s="48"/>
      <c r="CC536" s="48"/>
      <c r="CD536" s="14"/>
    </row>
    <row r="537" spans="1:82" ht="16.5">
      <c r="A537" s="41"/>
      <c r="B537" s="41"/>
      <c r="C537" s="41"/>
      <c r="D537" s="42"/>
      <c r="E537" s="43"/>
      <c r="F537" s="43"/>
      <c r="G537" s="43"/>
      <c r="H537" s="43"/>
      <c r="I537" s="43"/>
      <c r="J537" s="43"/>
      <c r="K537" s="44"/>
      <c r="L537" s="43"/>
      <c r="M537" s="43"/>
      <c r="N537" s="43"/>
      <c r="O537" s="43"/>
      <c r="P537" s="44"/>
      <c r="Q537" s="44"/>
      <c r="R537" s="1"/>
      <c r="S537" s="1"/>
      <c r="T537" s="1"/>
      <c r="U537" s="1"/>
      <c r="W537" s="1"/>
      <c r="X537" s="1"/>
      <c r="Y537" s="1"/>
      <c r="Z537" s="48"/>
      <c r="AA537" s="48"/>
      <c r="CB537" s="48"/>
      <c r="CC537" s="48"/>
      <c r="CD537" s="14"/>
    </row>
    <row r="538" spans="1:82" ht="16.5">
      <c r="A538" s="41"/>
      <c r="B538" s="41"/>
      <c r="C538" s="41"/>
      <c r="D538" s="42"/>
      <c r="E538" s="43"/>
      <c r="F538" s="43"/>
      <c r="G538" s="43"/>
      <c r="H538" s="43"/>
      <c r="I538" s="43"/>
      <c r="J538" s="43"/>
      <c r="K538" s="44"/>
      <c r="L538" s="43"/>
      <c r="M538" s="43"/>
      <c r="N538" s="43"/>
      <c r="O538" s="43"/>
      <c r="P538" s="44"/>
      <c r="Q538" s="44"/>
      <c r="R538" s="1"/>
      <c r="S538" s="1"/>
      <c r="T538" s="1"/>
      <c r="U538" s="1"/>
      <c r="W538" s="1"/>
      <c r="X538" s="1"/>
      <c r="Y538" s="1"/>
      <c r="Z538" s="48"/>
      <c r="AA538" s="48"/>
      <c r="CB538" s="48"/>
      <c r="CC538" s="48"/>
      <c r="CD538" s="14"/>
    </row>
    <row r="539" spans="1:82" ht="16.5">
      <c r="A539" s="41"/>
      <c r="B539" s="41"/>
      <c r="C539" s="41"/>
      <c r="D539" s="42"/>
      <c r="E539" s="43"/>
      <c r="F539" s="43"/>
      <c r="G539" s="43"/>
      <c r="H539" s="43"/>
      <c r="I539" s="43"/>
      <c r="J539" s="43"/>
      <c r="K539" s="44"/>
      <c r="L539" s="43"/>
      <c r="M539" s="43"/>
      <c r="N539" s="43"/>
      <c r="O539" s="43"/>
      <c r="P539" s="44"/>
      <c r="Q539" s="44"/>
      <c r="R539" s="1"/>
      <c r="S539" s="1"/>
      <c r="T539" s="1"/>
      <c r="U539" s="1"/>
      <c r="W539" s="1"/>
      <c r="X539" s="1"/>
      <c r="Y539" s="1"/>
      <c r="Z539" s="48"/>
      <c r="AA539" s="48"/>
      <c r="CB539" s="48"/>
      <c r="CC539" s="48"/>
      <c r="CD539" s="14"/>
    </row>
    <row r="540" spans="1:82" ht="16.5">
      <c r="A540" s="41"/>
      <c r="B540" s="41"/>
      <c r="C540" s="41"/>
      <c r="D540" s="42"/>
      <c r="E540" s="43"/>
      <c r="F540" s="43"/>
      <c r="G540" s="43"/>
      <c r="H540" s="43"/>
      <c r="I540" s="43"/>
      <c r="J540" s="43"/>
      <c r="K540" s="44"/>
      <c r="L540" s="43"/>
      <c r="M540" s="43"/>
      <c r="N540" s="43"/>
      <c r="O540" s="43"/>
      <c r="P540" s="44"/>
      <c r="Q540" s="44"/>
      <c r="R540" s="1"/>
      <c r="S540" s="1"/>
      <c r="T540" s="1"/>
      <c r="U540" s="1"/>
      <c r="W540" s="1"/>
      <c r="X540" s="1"/>
      <c r="Y540" s="1"/>
      <c r="Z540" s="48"/>
      <c r="AA540" s="48"/>
      <c r="CB540" s="48"/>
      <c r="CC540" s="48"/>
      <c r="CD540" s="14"/>
    </row>
  </sheetData>
  <sheetProtection/>
  <autoFilter ref="A7:CD330"/>
  <mergeCells count="55">
    <mergeCell ref="C4:U4"/>
    <mergeCell ref="E1:G1"/>
    <mergeCell ref="M1:S1"/>
    <mergeCell ref="E2:G2"/>
    <mergeCell ref="M2:S2"/>
    <mergeCell ref="Q6:Q7"/>
    <mergeCell ref="BX6:BY6"/>
    <mergeCell ref="BZ6:CA6"/>
    <mergeCell ref="BL6:BM6"/>
    <mergeCell ref="BN6:BO6"/>
    <mergeCell ref="BP6:BQ6"/>
    <mergeCell ref="BR6:BS6"/>
    <mergeCell ref="BT6:BU6"/>
    <mergeCell ref="BV6:BW6"/>
    <mergeCell ref="AZ6:BA6"/>
    <mergeCell ref="BB6:BC6"/>
    <mergeCell ref="BD6:BE6"/>
    <mergeCell ref="BF6:BG6"/>
    <mergeCell ref="BH6:BI6"/>
    <mergeCell ref="BJ6:BK6"/>
    <mergeCell ref="AN6:AO6"/>
    <mergeCell ref="AP6:AQ6"/>
    <mergeCell ref="AR6:AS6"/>
    <mergeCell ref="AT6:AU6"/>
    <mergeCell ref="AV6:AW6"/>
    <mergeCell ref="AX6:AY6"/>
    <mergeCell ref="AB6:AC6"/>
    <mergeCell ref="AD6:AE6"/>
    <mergeCell ref="AF6:AG6"/>
    <mergeCell ref="AH6:AI6"/>
    <mergeCell ref="AJ6:AK6"/>
    <mergeCell ref="AL6:AM6"/>
    <mergeCell ref="E6:E7"/>
    <mergeCell ref="G6:G7"/>
    <mergeCell ref="H6:H7"/>
    <mergeCell ref="V6:Y6"/>
    <mergeCell ref="U6:U7"/>
    <mergeCell ref="M6:M7"/>
    <mergeCell ref="N6:N7"/>
    <mergeCell ref="F6:F7"/>
    <mergeCell ref="S6:S7"/>
    <mergeCell ref="T6:T7"/>
    <mergeCell ref="D6:D7"/>
    <mergeCell ref="Z6:Z7"/>
    <mergeCell ref="O6:O7"/>
    <mergeCell ref="J6:J7"/>
    <mergeCell ref="K6:K7"/>
    <mergeCell ref="L6:L7"/>
    <mergeCell ref="AA6:AA7"/>
    <mergeCell ref="CB6:CB7"/>
    <mergeCell ref="R6:R7"/>
    <mergeCell ref="C6:C7"/>
    <mergeCell ref="CC6:CC7"/>
    <mergeCell ref="I6:I7"/>
    <mergeCell ref="P6:P7"/>
  </mergeCells>
  <printOptions horizontalCentered="1"/>
  <pageMargins left="0.25" right="0.25" top="0.5" bottom="0.5" header="0.25" footer="0.25"/>
  <pageSetup horizontalDpi="600" verticalDpi="600" orientation="landscape" paperSize="9" scale="50" r:id="rId1"/>
  <headerFooter>
    <oddFooter>&amp;CPage &amp;P Generic bổ sung 2017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Mrlee</dc:creator>
  <cp:keywords/>
  <dc:description/>
  <cp:lastModifiedBy>Mrlee</cp:lastModifiedBy>
  <cp:lastPrinted>2018-11-07T23:22:32Z</cp:lastPrinted>
  <dcterms:created xsi:type="dcterms:W3CDTF">2015-12-30T03:26:33Z</dcterms:created>
  <dcterms:modified xsi:type="dcterms:W3CDTF">2019-04-09T03:44:01Z</dcterms:modified>
  <cp:category/>
  <cp:version/>
  <cp:contentType/>
  <cp:contentStatus/>
</cp:coreProperties>
</file>